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360" yWindow="15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98" i="1" l="1"/>
  <c r="A398" i="1"/>
  <c r="L397" i="1"/>
  <c r="J397" i="1"/>
  <c r="I397" i="1"/>
  <c r="H397" i="1"/>
  <c r="G397" i="1"/>
  <c r="F397" i="1"/>
  <c r="B388" i="1"/>
  <c r="A388" i="1"/>
  <c r="L387" i="1"/>
  <c r="J387" i="1"/>
  <c r="J398" i="1" s="1"/>
  <c r="I387" i="1"/>
  <c r="I398" i="1" s="1"/>
  <c r="H387" i="1"/>
  <c r="H398" i="1" s="1"/>
  <c r="G387" i="1"/>
  <c r="G398" i="1" s="1"/>
  <c r="F387" i="1"/>
  <c r="F398" i="1" s="1"/>
  <c r="B378" i="1"/>
  <c r="A378" i="1"/>
  <c r="L377" i="1"/>
  <c r="J377" i="1"/>
  <c r="I377" i="1"/>
  <c r="H377" i="1"/>
  <c r="G377" i="1"/>
  <c r="F377" i="1"/>
  <c r="B368" i="1"/>
  <c r="A368" i="1"/>
  <c r="L367" i="1"/>
  <c r="J367" i="1"/>
  <c r="J378" i="1" s="1"/>
  <c r="I367" i="1"/>
  <c r="I378" i="1" s="1"/>
  <c r="H367" i="1"/>
  <c r="H378" i="1" s="1"/>
  <c r="G367" i="1"/>
  <c r="G378" i="1" s="1"/>
  <c r="F367" i="1"/>
  <c r="B358" i="1"/>
  <c r="A358" i="1"/>
  <c r="L357" i="1"/>
  <c r="J357" i="1"/>
  <c r="I357" i="1"/>
  <c r="H357" i="1"/>
  <c r="G357" i="1"/>
  <c r="F357" i="1"/>
  <c r="B348" i="1"/>
  <c r="A348" i="1"/>
  <c r="L347" i="1"/>
  <c r="J347" i="1"/>
  <c r="J358" i="1" s="1"/>
  <c r="I347" i="1"/>
  <c r="I358" i="1" s="1"/>
  <c r="H347" i="1"/>
  <c r="H358" i="1" s="1"/>
  <c r="G347" i="1"/>
  <c r="G358" i="1" s="1"/>
  <c r="F347" i="1"/>
  <c r="F358" i="1" s="1"/>
  <c r="B338" i="1"/>
  <c r="A338" i="1"/>
  <c r="L337" i="1"/>
  <c r="J337" i="1"/>
  <c r="I337" i="1"/>
  <c r="H337" i="1"/>
  <c r="G337" i="1"/>
  <c r="F337" i="1"/>
  <c r="B328" i="1"/>
  <c r="A328" i="1"/>
  <c r="L327" i="1"/>
  <c r="J327" i="1"/>
  <c r="J338" i="1" s="1"/>
  <c r="I327" i="1"/>
  <c r="I338" i="1" s="1"/>
  <c r="H327" i="1"/>
  <c r="H338" i="1" s="1"/>
  <c r="G327" i="1"/>
  <c r="G338" i="1" s="1"/>
  <c r="F327" i="1"/>
  <c r="F338" i="1" s="1"/>
  <c r="B318" i="1"/>
  <c r="A318" i="1"/>
  <c r="L317" i="1"/>
  <c r="J317" i="1"/>
  <c r="I317" i="1"/>
  <c r="H317" i="1"/>
  <c r="G317" i="1"/>
  <c r="F317" i="1"/>
  <c r="B308" i="1"/>
  <c r="A308" i="1"/>
  <c r="L307" i="1"/>
  <c r="J307" i="1"/>
  <c r="J318" i="1" s="1"/>
  <c r="I307" i="1"/>
  <c r="I318" i="1" s="1"/>
  <c r="H307" i="1"/>
  <c r="H318" i="1" s="1"/>
  <c r="G307" i="1"/>
  <c r="G318" i="1" s="1"/>
  <c r="F307" i="1"/>
  <c r="F318" i="1" s="1"/>
  <c r="J50" i="1"/>
  <c r="G50" i="1"/>
  <c r="H50" i="1"/>
  <c r="I50" i="1"/>
  <c r="F32" i="1"/>
  <c r="G32" i="1"/>
  <c r="H32" i="1"/>
  <c r="I32" i="1"/>
  <c r="J32" i="1"/>
  <c r="B298" i="1"/>
  <c r="A298" i="1"/>
  <c r="L297" i="1"/>
  <c r="J297" i="1"/>
  <c r="I297" i="1"/>
  <c r="H297" i="1"/>
  <c r="G297" i="1"/>
  <c r="F297" i="1"/>
  <c r="B288" i="1"/>
  <c r="A288" i="1"/>
  <c r="L287" i="1"/>
  <c r="L298" i="1" s="1"/>
  <c r="J287" i="1"/>
  <c r="J298" i="1" s="1"/>
  <c r="I287" i="1"/>
  <c r="I298" i="1" s="1"/>
  <c r="H287" i="1"/>
  <c r="G287" i="1"/>
  <c r="G298" i="1" s="1"/>
  <c r="F287" i="1"/>
  <c r="F298" i="1" s="1"/>
  <c r="B279" i="1"/>
  <c r="A279" i="1"/>
  <c r="L278" i="1"/>
  <c r="J278" i="1"/>
  <c r="I278" i="1"/>
  <c r="H278" i="1"/>
  <c r="G278" i="1"/>
  <c r="F278" i="1"/>
  <c r="B269" i="1"/>
  <c r="A269" i="1"/>
  <c r="L268" i="1"/>
  <c r="L279" i="1" s="1"/>
  <c r="J268" i="1"/>
  <c r="J279" i="1" s="1"/>
  <c r="I268" i="1"/>
  <c r="I279" i="1" s="1"/>
  <c r="H268" i="1"/>
  <c r="H279" i="1" s="1"/>
  <c r="G268" i="1"/>
  <c r="G279" i="1" s="1"/>
  <c r="F268" i="1"/>
  <c r="F279" i="1" s="1"/>
  <c r="B259" i="1"/>
  <c r="A259" i="1"/>
  <c r="L258" i="1"/>
  <c r="J258" i="1"/>
  <c r="I258" i="1"/>
  <c r="H258" i="1"/>
  <c r="G258" i="1"/>
  <c r="F258" i="1"/>
  <c r="B249" i="1"/>
  <c r="A249" i="1"/>
  <c r="L248" i="1"/>
  <c r="J248" i="1"/>
  <c r="J259" i="1" s="1"/>
  <c r="I248" i="1"/>
  <c r="I259" i="1" s="1"/>
  <c r="H248" i="1"/>
  <c r="H259" i="1" s="1"/>
  <c r="G248" i="1"/>
  <c r="G259" i="1" s="1"/>
  <c r="F248" i="1"/>
  <c r="F259" i="1" s="1"/>
  <c r="B239" i="1"/>
  <c r="A239" i="1"/>
  <c r="L238" i="1"/>
  <c r="J238" i="1"/>
  <c r="I238" i="1"/>
  <c r="H238" i="1"/>
  <c r="G238" i="1"/>
  <c r="F238" i="1"/>
  <c r="B229" i="1"/>
  <c r="A229" i="1"/>
  <c r="L228" i="1"/>
  <c r="J228" i="1"/>
  <c r="J239" i="1" s="1"/>
  <c r="I228" i="1"/>
  <c r="I239" i="1" s="1"/>
  <c r="H228" i="1"/>
  <c r="H239" i="1" s="1"/>
  <c r="G228" i="1"/>
  <c r="G239" i="1" s="1"/>
  <c r="F228" i="1"/>
  <c r="F239" i="1" s="1"/>
  <c r="B219" i="1"/>
  <c r="A219" i="1"/>
  <c r="L218" i="1"/>
  <c r="J218" i="1"/>
  <c r="I218" i="1"/>
  <c r="H218" i="1"/>
  <c r="G218" i="1"/>
  <c r="F218" i="1"/>
  <c r="B209" i="1"/>
  <c r="A209" i="1"/>
  <c r="L208" i="1"/>
  <c r="J208" i="1"/>
  <c r="J219" i="1" s="1"/>
  <c r="I208" i="1"/>
  <c r="I219" i="1" s="1"/>
  <c r="H208" i="1"/>
  <c r="H219" i="1" s="1"/>
  <c r="G208" i="1"/>
  <c r="F208" i="1"/>
  <c r="L398" i="1" l="1"/>
  <c r="L378" i="1"/>
  <c r="L358" i="1"/>
  <c r="L338" i="1"/>
  <c r="L318" i="1"/>
  <c r="L259" i="1"/>
  <c r="L239" i="1"/>
  <c r="L219" i="1"/>
  <c r="H298" i="1"/>
  <c r="F378" i="1"/>
  <c r="F219" i="1"/>
  <c r="G219" i="1"/>
  <c r="B199" i="1"/>
  <c r="A199" i="1"/>
  <c r="L198" i="1"/>
  <c r="J198" i="1"/>
  <c r="I198" i="1"/>
  <c r="H198" i="1"/>
  <c r="G198" i="1"/>
  <c r="F198" i="1"/>
  <c r="B189" i="1"/>
  <c r="A189" i="1"/>
  <c r="L188" i="1"/>
  <c r="J188" i="1"/>
  <c r="J199" i="1" s="1"/>
  <c r="I188" i="1"/>
  <c r="I199" i="1" s="1"/>
  <c r="H188" i="1"/>
  <c r="H199" i="1" s="1"/>
  <c r="G188" i="1"/>
  <c r="G199" i="1" s="1"/>
  <c r="F188" i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I149" i="1"/>
  <c r="I160" i="1" s="1"/>
  <c r="H149" i="1"/>
  <c r="H160" i="1" s="1"/>
  <c r="G149" i="1"/>
  <c r="G160" i="1" s="1"/>
  <c r="F149" i="1"/>
  <c r="F160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1" i="1"/>
  <c r="A61" i="1"/>
  <c r="L60" i="1"/>
  <c r="J60" i="1"/>
  <c r="J61" i="1" s="1"/>
  <c r="I60" i="1"/>
  <c r="H60" i="1"/>
  <c r="G60" i="1"/>
  <c r="G61" i="1" s="1"/>
  <c r="F60" i="1"/>
  <c r="B51" i="1"/>
  <c r="A51" i="1"/>
  <c r="L50" i="1"/>
  <c r="I61" i="1"/>
  <c r="H61" i="1"/>
  <c r="F50" i="1"/>
  <c r="B42" i="1"/>
  <c r="A42" i="1"/>
  <c r="L41" i="1"/>
  <c r="J41" i="1"/>
  <c r="I41" i="1"/>
  <c r="H41" i="1"/>
  <c r="G41" i="1"/>
  <c r="F41" i="1"/>
  <c r="B33" i="1"/>
  <c r="A33" i="1"/>
  <c r="L32" i="1"/>
  <c r="J42" i="1"/>
  <c r="I42" i="1"/>
  <c r="H42" i="1"/>
  <c r="G42" i="1"/>
  <c r="F42" i="1"/>
  <c r="B24" i="1"/>
  <c r="A24" i="1"/>
  <c r="L23" i="1"/>
  <c r="J23" i="1"/>
  <c r="I23" i="1"/>
  <c r="H23" i="1"/>
  <c r="G23" i="1"/>
  <c r="F23" i="1"/>
  <c r="B15" i="1"/>
  <c r="A15" i="1"/>
  <c r="L14" i="1"/>
  <c r="J14" i="1"/>
  <c r="J24" i="1" s="1"/>
  <c r="I14" i="1"/>
  <c r="I24" i="1" s="1"/>
  <c r="H14" i="1"/>
  <c r="H24" i="1" s="1"/>
  <c r="G14" i="1"/>
  <c r="G24" i="1" s="1"/>
  <c r="F14" i="1"/>
  <c r="F24" i="1" s="1"/>
  <c r="F61" i="1" l="1"/>
  <c r="L120" i="1"/>
  <c r="L100" i="1"/>
  <c r="I100" i="1"/>
  <c r="G100" i="1"/>
  <c r="G400" i="1" s="1"/>
  <c r="H400" i="1"/>
  <c r="I400" i="1"/>
  <c r="L61" i="1"/>
  <c r="L42" i="1"/>
  <c r="L24" i="1"/>
  <c r="F199" i="1"/>
  <c r="J160" i="1"/>
  <c r="J400" i="1" s="1"/>
  <c r="F81" i="1"/>
  <c r="F400" i="1" s="1"/>
  <c r="L199" i="1"/>
  <c r="L400" i="1" l="1"/>
</calcChain>
</file>

<file path=xl/sharedStrings.xml><?xml version="1.0" encoding="utf-8"?>
<sst xmlns="http://schemas.openxmlformats.org/spreadsheetml/2006/main" count="632" uniqueCount="168">
  <si>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</si>
  <si>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</si>
  <si>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</si>
  <si>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</si>
  <si>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</si>
  <si>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</si>
  <si>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</si>
  <si>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</si>
  <si>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</si>
  <si>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</si>
  <si>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</si>
  <si>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</si>
  <si>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</si>
  <si>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</si>
  <si>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</si>
  <si>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</si>
  <si>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</si>
  <si>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</si>
  <si>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</si>
  <si>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</si>
  <si>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</si>
  <si>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</si>
  <si>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</si>
  <si>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</si>
  <si>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</si>
  <si>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</si>
  <si>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</si>
  <si>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</si>
  <si>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</si>
  <si>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</si>
  <si>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</si>
  <si>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</si>
  <si>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</si>
  <si>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</si>
  <si>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</si>
  <si>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</si>
  <si>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</si>
  <si>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</si>
  <si>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</si>
  <si>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</si>
  <si>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 рисовая молочная с маслом</t>
  </si>
  <si>
    <t>Чай с сахаром и лимоном</t>
  </si>
  <si>
    <t>Батон пшеничный</t>
  </si>
  <si>
    <t xml:space="preserve">Хлеб ржаной </t>
  </si>
  <si>
    <t>Блинчики с шоколадным соусом (2 шт)</t>
  </si>
  <si>
    <t>Фруктовый десерт</t>
  </si>
  <si>
    <t>Хлеб ржаной</t>
  </si>
  <si>
    <t>3 блюдо</t>
  </si>
  <si>
    <t>этик.</t>
  </si>
  <si>
    <t>Фрукты в ассортименте (слива)</t>
  </si>
  <si>
    <t>Щи с мясом и сметаной</t>
  </si>
  <si>
    <t>Плов из булгура с мясом (говядина)</t>
  </si>
  <si>
    <t>Хлеб пшеничный</t>
  </si>
  <si>
    <t>Компот из сухофруктов</t>
  </si>
  <si>
    <t>Запеканка из птицы с овощами</t>
  </si>
  <si>
    <t>Хлеб пшеничныйй</t>
  </si>
  <si>
    <t>Каша гречневая вязкая с маслом</t>
  </si>
  <si>
    <t>Сыр сливочный в индивидуальной упаковке</t>
  </si>
  <si>
    <t>Напиток плодово-ягодный  витаминизированный (черносмородиновый)</t>
  </si>
  <si>
    <t xml:space="preserve"> этик.</t>
  </si>
  <si>
    <t>Салат из капусты со свежим перцем и кукурузой</t>
  </si>
  <si>
    <t>Суп рыбный с крупой (рыбные консервы)</t>
  </si>
  <si>
    <t xml:space="preserve"> Медальоны куриные с томатным соусом и зеленью</t>
  </si>
  <si>
    <t xml:space="preserve">Картофельное пюре с маслом </t>
  </si>
  <si>
    <t>Компот из смеси фруктов и ягод (из смеси фруктов: яблоко, клубника, вишня, слива)</t>
  </si>
  <si>
    <t>Котлета мясная</t>
  </si>
  <si>
    <t xml:space="preserve">Картофель запеченный с сыром </t>
  </si>
  <si>
    <t>Огурцы порционные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</si>
  <si>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</si>
  <si>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</si>
  <si>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</si>
  <si>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</si>
  <si>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Пудинг из творога с изюмом с яблочным топпингом</t>
  </si>
  <si>
    <t>Слива</t>
  </si>
  <si>
    <t>Фрукты в ассортименте (яблоко)</t>
  </si>
  <si>
    <t>Суп пюре из овощей с гренками</t>
  </si>
  <si>
    <t>Котлета мясная (говядина, свинина, курица)</t>
  </si>
  <si>
    <t>Каша гречневая рассыпчатая с маслом</t>
  </si>
  <si>
    <t>Сок фруктовый (яблочный)</t>
  </si>
  <si>
    <t>Филе птицы тушеное в томатном соусе</t>
  </si>
  <si>
    <t>Чай с шиповником</t>
  </si>
  <si>
    <t>Салат из свежих помидоров</t>
  </si>
  <si>
    <t>Суп картофельный с мясом</t>
  </si>
  <si>
    <t>Рыба  тушенная   с овощами (минтай)</t>
  </si>
  <si>
    <t>Рис отварной  с маслом</t>
  </si>
  <si>
    <t>Напиток плодово-ягодный витаминизированный (черносмородиновый)</t>
  </si>
  <si>
    <t>Каша кукурузная молочная с маслом</t>
  </si>
  <si>
    <t>Хлеб  пшеничный</t>
  </si>
  <si>
    <t>Сыр порциями</t>
  </si>
  <si>
    <t>Молочный десерт</t>
  </si>
  <si>
    <t>Фрукты в ассортименте (виноград)</t>
  </si>
  <si>
    <t xml:space="preserve"> Суп куриный с вермишелью</t>
  </si>
  <si>
    <t>Гуляш (говядина)</t>
  </si>
  <si>
    <t xml:space="preserve"> Курица запеченная</t>
  </si>
  <si>
    <t>Кисель витаминизированный плодово – ягодный (черномородиново-арониевый)</t>
  </si>
  <si>
    <t>Фрукты в асортименте (яблоко)</t>
  </si>
  <si>
    <t>Щи вегетарианские со сметаной</t>
  </si>
  <si>
    <t>Запеканка из печени со сливочным  соусом</t>
  </si>
  <si>
    <t>Макароны отварные с маслом</t>
  </si>
  <si>
    <t>Кисель витаминизированный плодово – ягодный   (яблочно-облепиховый)</t>
  </si>
  <si>
    <t>Горошек консервированный</t>
  </si>
  <si>
    <t>Рыба тушеная с овощами</t>
  </si>
  <si>
    <t>Ассорти из свежих овощей</t>
  </si>
  <si>
    <t>Уха с рыбой</t>
  </si>
  <si>
    <t>Курица запеченная с соусом и зеленью</t>
  </si>
  <si>
    <t>Сок фруктовый (мультифрукт)</t>
  </si>
  <si>
    <t>помидоры порц.</t>
  </si>
  <si>
    <t>Виноград</t>
  </si>
  <si>
    <t>Омлет натуральный</t>
  </si>
  <si>
    <t>Какао с молоком</t>
  </si>
  <si>
    <t>Бутерброд с сыром</t>
  </si>
  <si>
    <t>Суп гороховый с мясом</t>
  </si>
  <si>
    <t>Жаркое с мясом (говядина)</t>
  </si>
  <si>
    <t>огурцы порц.</t>
  </si>
  <si>
    <t>Биточек мясной</t>
  </si>
  <si>
    <t>Борщ с мясом и сметаной</t>
  </si>
  <si>
    <t>Запеканка из рыбы</t>
  </si>
  <si>
    <t>Сложный гарнир №1 (картофельное пюре, фасоль, морковь, лук)</t>
  </si>
  <si>
    <t>Каша пшенная молочная с тыквой и маслом</t>
  </si>
  <si>
    <t>Суп картофельный с фасолью</t>
  </si>
  <si>
    <t>Мясо тушеное</t>
  </si>
  <si>
    <t>Картофельное пюре с маслом</t>
  </si>
  <si>
    <t>Напиток плодово – ягодный витаминизированный (вишневый)</t>
  </si>
  <si>
    <t>Огурцы порц.</t>
  </si>
  <si>
    <t>Запеканка куриная под сырной шапкой</t>
  </si>
  <si>
    <t>Запеканка из творога со сгущенным молоком</t>
  </si>
  <si>
    <t>Горячий шоколад</t>
  </si>
  <si>
    <t>Яблоко</t>
  </si>
  <si>
    <t>Фрикадельки рыбные с рисом в сливочном соусе</t>
  </si>
  <si>
    <t>Помидоры порц.</t>
  </si>
  <si>
    <t>Сок фруктовый (ананасовый)</t>
  </si>
  <si>
    <t>Суп картофельный с макаронными изделиями</t>
  </si>
  <si>
    <t>Гуляш по- венгерски (говядина)</t>
  </si>
  <si>
    <t>Рис отварной с маслом</t>
  </si>
  <si>
    <t>Отвар из шиповника</t>
  </si>
  <si>
    <t>Салат из капусты с морковью</t>
  </si>
  <si>
    <t>Биточек из птицы</t>
  </si>
  <si>
    <t xml:space="preserve">Картофель запеченный </t>
  </si>
  <si>
    <t>Чай с облепихой</t>
  </si>
  <si>
    <t>Горячий бутерброд на батоне (помидор, сыр)</t>
  </si>
  <si>
    <t>Каша  овсяная молочная с маслом</t>
  </si>
  <si>
    <t>Оладьи с джемом</t>
  </si>
  <si>
    <t>Суп-пюре с фрикадельками</t>
  </si>
  <si>
    <t>Филе птицы тушеное с овощами (филе птицы, лук, морковь, томатная паста, сметана)</t>
  </si>
  <si>
    <t xml:space="preserve"> Каша перловая  рассыпчатая с маслом</t>
  </si>
  <si>
    <t>Напиток плодово – ягодный витаминизированный (черносмородиновый)</t>
  </si>
  <si>
    <t>Котлета мясная (свинина, говядина, курица)</t>
  </si>
  <si>
    <t>Кисель витаминизированный  плодово-ягодный (вишневый)</t>
  </si>
  <si>
    <t>Салат из свежих огурцов</t>
  </si>
  <si>
    <t>Суп томатный с курицей, фасолью и овощами</t>
  </si>
  <si>
    <t>Пельмени отварные с маслом и зеленью</t>
  </si>
  <si>
    <t>Запеканка из творога с тыквой со сгущенным молоком</t>
  </si>
  <si>
    <t>Фрикадельки куриные с красным соусом</t>
  </si>
  <si>
    <t>Сок фруктовый (персиковый)</t>
  </si>
  <si>
    <t>Помидоры порционные</t>
  </si>
  <si>
    <t>Суп - пюре из тыквы с гренками</t>
  </si>
  <si>
    <t>Мясо тушеное (говядина)</t>
  </si>
  <si>
    <t xml:space="preserve"> Компот из  сухофруктов</t>
  </si>
  <si>
    <t>200/10</t>
  </si>
  <si>
    <t>Компот из  сухофруктов</t>
  </si>
  <si>
    <t>Рыба запеченая с сыром</t>
  </si>
  <si>
    <t>Салат из свежих овощей</t>
  </si>
  <si>
    <t>Суп куриный с булгуром, помидорами и перцем</t>
  </si>
  <si>
    <t>Зраза мясная ленивая</t>
  </si>
  <si>
    <t>Сок фруктовый (яблоко)</t>
  </si>
  <si>
    <t>Маринад из моркови</t>
  </si>
  <si>
    <t xml:space="preserve">Францева </t>
  </si>
  <si>
    <t>МБОУ CОШ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</si>
</sst>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1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top" wrapText="1"/>
    </xf>
    <xf numFmtId="0" fontId="2" fillId="3" borderId="2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left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1" fillId="4" borderId="2" xfId="0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0" fontId="12" fillId="4" borderId="2" xfId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17" xfId="0" applyNumberFormat="1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>
      <alignment horizontal="center" wrapText="1"/>
    </xf>
    <xf numFmtId="0" fontId="11" fillId="4" borderId="2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11" fillId="4" borderId="2" xfId="0" applyFont="1" applyFill="1" applyBorder="1" applyAlignment="1" applyProtection="1">
      <protection locked="0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 wrapText="1"/>
    </xf>
    <xf numFmtId="0" fontId="12" fillId="4" borderId="17" xfId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 wrapText="1"/>
    </xf>
    <xf numFmtId="0" fontId="12" fillId="4" borderId="17" xfId="1" applyFont="1" applyFill="1" applyBorder="1" applyAlignment="1">
      <alignment horizontal="center" wrapText="1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>
      <alignment horizontal="left" wrapText="1"/>
    </xf>
    <xf numFmtId="0" fontId="11" fillId="4" borderId="5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4" borderId="17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164" fontId="12" fillId="4" borderId="2" xfId="0" applyNumberFormat="1" applyFont="1" applyFill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left" vertical="top"/>
      <protection locked="0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 applyProtection="1">
      <alignment horizontal="center" vertical="top"/>
      <protection locked="0"/>
    </xf>
    <xf numFmtId="0" fontId="12" fillId="4" borderId="17" xfId="0" applyFont="1" applyFill="1" applyBorder="1" applyAlignment="1" applyProtection="1">
      <alignment horizontal="center" vertical="top"/>
      <protection locked="0"/>
    </xf>
    <xf numFmtId="0" fontId="12" fillId="4" borderId="2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center" vertical="top"/>
    </xf>
    <xf numFmtId="0" fontId="12" fillId="4" borderId="17" xfId="0" applyFont="1" applyFill="1" applyBorder="1" applyAlignment="1">
      <alignment horizontal="center" vertical="top"/>
    </xf>
    <xf numFmtId="164" fontId="12" fillId="4" borderId="2" xfId="0" applyNumberFormat="1" applyFont="1" applyFill="1" applyBorder="1" applyAlignment="1" applyProtection="1">
      <alignment horizontal="left" vertical="top"/>
      <protection locked="0"/>
    </xf>
    <xf numFmtId="164" fontId="12" fillId="4" borderId="2" xfId="0" applyNumberFormat="1" applyFont="1" applyFill="1" applyBorder="1" applyAlignment="1" applyProtection="1">
      <alignment horizontal="center" vertical="top"/>
      <protection locked="0"/>
    </xf>
    <xf numFmtId="0" fontId="12" fillId="4" borderId="2" xfId="1" applyFont="1" applyFill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>
      <alignment horizontal="left" vertical="top"/>
    </xf>
    <xf numFmtId="0" fontId="11" fillId="4" borderId="2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center" vertical="top"/>
    </xf>
    <xf numFmtId="0" fontId="12" fillId="4" borderId="2" xfId="1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center" vertical="top"/>
    </xf>
    <xf numFmtId="0" fontId="12" fillId="4" borderId="27" xfId="0" applyFont="1" applyFill="1" applyBorder="1" applyAlignment="1">
      <alignment horizontal="center" vertical="top"/>
    </xf>
    <xf numFmtId="0" fontId="12" fillId="4" borderId="2" xfId="1" applyFont="1" applyFill="1" applyBorder="1" applyAlignment="1">
      <alignment horizontal="center" vertical="top"/>
    </xf>
    <xf numFmtId="0" fontId="12" fillId="4" borderId="17" xfId="1" applyFont="1" applyFill="1" applyBorder="1" applyAlignment="1">
      <alignment horizontal="center" vertical="top"/>
    </xf>
    <xf numFmtId="0" fontId="12" fillId="4" borderId="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64" fontId="12" fillId="4" borderId="4" xfId="0" applyNumberFormat="1" applyFont="1" applyFill="1" applyBorder="1" applyAlignment="1">
      <alignment horizontal="left" vertical="top"/>
    </xf>
    <xf numFmtId="164" fontId="12" fillId="4" borderId="2" xfId="0" applyNumberFormat="1" applyFont="1" applyFill="1" applyBorder="1" applyAlignment="1">
      <alignment horizontal="left" vertical="top"/>
    </xf>
    <xf numFmtId="0" fontId="2" fillId="0" borderId="17" xfId="0" applyFont="1" applyBorder="1" applyAlignment="1">
      <alignment vertical="top" wrapText="1"/>
    </xf>
    <xf numFmtId="0" fontId="11" fillId="4" borderId="5" xfId="0" applyFont="1" applyFill="1" applyBorder="1" applyAlignment="1">
      <alignment horizontal="left" vertical="top"/>
    </xf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1" fillId="4" borderId="5" xfId="0" applyFont="1" applyFill="1" applyBorder="1" applyAlignment="1" applyProtection="1">
      <alignment horizontal="left" vertical="top"/>
      <protection locked="0"/>
    </xf>
    <xf numFmtId="0" fontId="11" fillId="4" borderId="5" xfId="0" applyFont="1" applyFill="1" applyBorder="1" applyAlignment="1" applyProtection="1">
      <alignment horizontal="center" vertical="top"/>
      <protection locked="0"/>
    </xf>
    <xf numFmtId="0" fontId="11" fillId="4" borderId="5" xfId="0" applyFont="1" applyFill="1" applyBorder="1" applyAlignment="1">
      <alignment horizontal="center" vertical="top"/>
    </xf>
    <xf numFmtId="0" fontId="12" fillId="4" borderId="5" xfId="0" applyFont="1" applyFill="1" applyBorder="1" applyAlignment="1">
      <alignment horizontal="center" vertical="top"/>
    </xf>
    <xf numFmtId="0" fontId="12" fillId="4" borderId="28" xfId="0" applyFont="1" applyFill="1" applyBorder="1" applyAlignment="1">
      <alignment horizontal="center" vertical="top"/>
    </xf>
    <xf numFmtId="164" fontId="12" fillId="4" borderId="4" xfId="0" applyNumberFormat="1" applyFont="1" applyFill="1" applyBorder="1" applyAlignment="1">
      <alignment horizontal="center" vertical="top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5" xfId="0" applyFont="1" applyFill="1" applyBorder="1" applyAlignment="1" applyProtection="1">
      <alignment horizontal="center" vertical="top"/>
      <protection locked="0"/>
    </xf>
    <xf numFmtId="0" fontId="12" fillId="4" borderId="28" xfId="0" applyFont="1" applyFill="1" applyBorder="1" applyAlignment="1" applyProtection="1">
      <alignment horizontal="center" vertical="top"/>
      <protection locked="0"/>
    </xf>
    <xf numFmtId="164" fontId="12" fillId="4" borderId="5" xfId="0" applyNumberFormat="1" applyFont="1" applyFill="1" applyBorder="1" applyAlignment="1" applyProtection="1">
      <alignment horizontal="center" vertical="top"/>
      <protection locked="0"/>
    </xf>
    <xf numFmtId="0" fontId="11" fillId="4" borderId="4" xfId="0" applyFont="1" applyFill="1" applyBorder="1" applyAlignment="1">
      <alignment horizontal="left" vertical="top" wrapText="1"/>
    </xf>
    <xf numFmtId="164" fontId="12" fillId="4" borderId="2" xfId="0" applyNumberFormat="1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1" fillId="4" borderId="5" xfId="0" applyFont="1" applyFill="1" applyBorder="1" applyAlignment="1" applyProtection="1">
      <alignment horizontal="left" vertical="top" wrapText="1"/>
      <protection locked="0"/>
    </xf>
    <xf numFmtId="0" fontId="11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horizontal="left" vertical="top"/>
      <protection locked="0"/>
    </xf>
    <xf numFmtId="0" fontId="12" fillId="4" borderId="4" xfId="0" applyFont="1" applyFill="1" applyBorder="1" applyAlignment="1" applyProtection="1">
      <alignment horizontal="center" vertical="top"/>
      <protection locked="0"/>
    </xf>
    <xf numFmtId="0" fontId="12" fillId="4" borderId="27" xfId="0" applyFont="1" applyFill="1" applyBorder="1" applyAlignment="1" applyProtection="1">
      <alignment horizontal="center" vertical="top"/>
      <protection locked="0"/>
    </xf>
    <xf numFmtId="0" fontId="12" fillId="4" borderId="17" xfId="1" applyFont="1" applyFill="1" applyBorder="1" applyAlignment="1" applyProtection="1">
      <alignment horizontal="center" vertical="top"/>
      <protection locked="0"/>
    </xf>
    <xf numFmtId="0" fontId="11" fillId="4" borderId="4" xfId="0" applyFont="1" applyFill="1" applyBorder="1" applyAlignment="1" applyProtection="1">
      <alignment horizontal="left" vertical="top" wrapText="1"/>
      <protection locked="0"/>
    </xf>
    <xf numFmtId="0" fontId="14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horizontal="center" vertical="top"/>
      <protection locked="0"/>
    </xf>
    <xf numFmtId="0" fontId="11" fillId="4" borderId="4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left" vertical="top"/>
    </xf>
    <xf numFmtId="1" fontId="11" fillId="4" borderId="2" xfId="0" applyNumberFormat="1" applyFont="1" applyFill="1" applyBorder="1" applyAlignment="1" applyProtection="1">
      <alignment horizontal="center" vertical="top"/>
      <protection locked="0"/>
    </xf>
    <xf numFmtId="1" fontId="11" fillId="4" borderId="17" xfId="0" applyNumberFormat="1" applyFont="1" applyFill="1" applyBorder="1" applyAlignment="1" applyProtection="1">
      <alignment horizontal="center" vertical="top"/>
      <protection locked="0"/>
    </xf>
    <xf numFmtId="0" fontId="12" fillId="4" borderId="2" xfId="1" applyFont="1" applyFill="1" applyBorder="1" applyAlignment="1">
      <alignment horizontal="center" vertical="top" wrapText="1"/>
    </xf>
    <xf numFmtId="0" fontId="12" fillId="4" borderId="17" xfId="1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164" fontId="12" fillId="4" borderId="17" xfId="0" applyNumberFormat="1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abSelected="1" zoomScale="71" zoomScaleNormal="7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69" t="s">
        <v>167</v>
      </c>
      <c r="D1" s="170"/>
      <c r="E1" s="170"/>
      <c r="F1" s="12" t="s">
        <v>16</v>
      </c>
      <c r="G1" s="2" t="s">
        <v>17</v>
      </c>
      <c r="H1" s="171" t="s">
        <v>39</v>
      </c>
      <c r="I1" s="171"/>
      <c r="J1" s="171"/>
      <c r="K1" s="171"/>
    </row>
    <row r="2" spans="1:12" ht="18" x14ac:dyDescent="0.2">
      <c r="A2" s="35" t="s">
        <v>6</v>
      </c>
      <c r="C2" s="2"/>
      <c r="G2" s="2" t="s">
        <v>18</v>
      </c>
      <c r="H2" s="171" t="s">
        <v>166</v>
      </c>
      <c r="I2" s="171"/>
      <c r="J2" s="171"/>
      <c r="K2" s="1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77" t="s">
        <v>21</v>
      </c>
      <c r="E6" s="51" t="s">
        <v>40</v>
      </c>
      <c r="F6" s="61">
        <v>205</v>
      </c>
      <c r="G6" s="62">
        <v>6.31</v>
      </c>
      <c r="H6" s="62">
        <v>7.15</v>
      </c>
      <c r="I6" s="63">
        <v>31.59</v>
      </c>
      <c r="J6" s="62">
        <v>215.25</v>
      </c>
      <c r="K6" s="64">
        <v>56</v>
      </c>
      <c r="L6" s="40">
        <v>12.8</v>
      </c>
    </row>
    <row r="7" spans="1:12" ht="15" x14ac:dyDescent="0.25">
      <c r="A7" s="23"/>
      <c r="B7" s="15"/>
      <c r="C7" s="11"/>
      <c r="D7" s="77" t="s">
        <v>22</v>
      </c>
      <c r="E7" s="53" t="s">
        <v>41</v>
      </c>
      <c r="F7" s="64">
        <v>200</v>
      </c>
      <c r="G7" s="62">
        <v>0.2</v>
      </c>
      <c r="H7" s="62">
        <v>0</v>
      </c>
      <c r="I7" s="63">
        <v>11</v>
      </c>
      <c r="J7" s="65">
        <v>45.6</v>
      </c>
      <c r="K7" s="64">
        <v>113</v>
      </c>
      <c r="L7" s="43">
        <v>3</v>
      </c>
    </row>
    <row r="8" spans="1:12" ht="15" x14ac:dyDescent="0.25">
      <c r="A8" s="23"/>
      <c r="B8" s="15"/>
      <c r="C8" s="11"/>
      <c r="D8" s="77" t="s">
        <v>23</v>
      </c>
      <c r="E8" s="52" t="s">
        <v>42</v>
      </c>
      <c r="F8" s="61">
        <v>25</v>
      </c>
      <c r="G8" s="62">
        <v>1.8</v>
      </c>
      <c r="H8" s="62">
        <v>0.68</v>
      </c>
      <c r="I8" s="63">
        <v>12.28</v>
      </c>
      <c r="J8" s="62">
        <v>63.05</v>
      </c>
      <c r="K8" s="66">
        <v>121</v>
      </c>
      <c r="L8" s="43">
        <v>3.2</v>
      </c>
    </row>
    <row r="9" spans="1:12" ht="15" x14ac:dyDescent="0.25">
      <c r="A9" s="23"/>
      <c r="B9" s="15"/>
      <c r="C9" s="11"/>
      <c r="D9" s="80"/>
      <c r="E9" s="53" t="s">
        <v>43</v>
      </c>
      <c r="F9" s="64">
        <v>20</v>
      </c>
      <c r="G9" s="62">
        <v>1.1399999999999999</v>
      </c>
      <c r="H9" s="62">
        <v>0.22</v>
      </c>
      <c r="I9" s="63">
        <v>7.44</v>
      </c>
      <c r="J9" s="65">
        <v>36.26</v>
      </c>
      <c r="K9" s="64">
        <v>120</v>
      </c>
      <c r="L9" s="43">
        <v>2</v>
      </c>
    </row>
    <row r="10" spans="1:12" ht="15" x14ac:dyDescent="0.25">
      <c r="A10" s="23"/>
      <c r="B10" s="15"/>
      <c r="C10" s="11"/>
      <c r="D10" s="77" t="s">
        <v>26</v>
      </c>
      <c r="E10" s="60" t="s">
        <v>44</v>
      </c>
      <c r="F10" s="67">
        <v>90</v>
      </c>
      <c r="G10" s="62">
        <v>4.92</v>
      </c>
      <c r="H10" s="62">
        <v>8.8000000000000007</v>
      </c>
      <c r="I10" s="63">
        <v>31.75</v>
      </c>
      <c r="J10" s="62">
        <v>233.11</v>
      </c>
      <c r="K10" s="67">
        <v>300</v>
      </c>
      <c r="L10" s="43">
        <v>19.600000000000001</v>
      </c>
    </row>
    <row r="11" spans="1:12" ht="15" x14ac:dyDescent="0.25">
      <c r="A11" s="23"/>
      <c r="B11" s="15"/>
      <c r="C11" s="11"/>
      <c r="D11" s="77" t="s">
        <v>47</v>
      </c>
      <c r="E11" s="60" t="s">
        <v>45</v>
      </c>
      <c r="F11" s="67">
        <v>100</v>
      </c>
      <c r="G11" s="62">
        <v>0</v>
      </c>
      <c r="H11" s="62">
        <v>0</v>
      </c>
      <c r="I11" s="63">
        <v>15</v>
      </c>
      <c r="J11" s="65">
        <v>60</v>
      </c>
      <c r="K11" s="67" t="s">
        <v>48</v>
      </c>
      <c r="L11" s="43">
        <v>31.4</v>
      </c>
    </row>
    <row r="12" spans="1:12" ht="15" x14ac:dyDescent="0.25">
      <c r="A12" s="23"/>
      <c r="B12" s="15"/>
      <c r="C12" s="11"/>
      <c r="D12" s="78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8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79" t="s">
        <v>33</v>
      </c>
      <c r="E14" s="9"/>
      <c r="F14" s="19">
        <f>SUM(F6:F13)</f>
        <v>640</v>
      </c>
      <c r="G14" s="19">
        <f t="shared" ref="G14:J14" si="0">SUM(G6:G13)</f>
        <v>14.370000000000001</v>
      </c>
      <c r="H14" s="19">
        <f t="shared" si="0"/>
        <v>16.850000000000001</v>
      </c>
      <c r="I14" s="19">
        <f t="shared" si="0"/>
        <v>109.06</v>
      </c>
      <c r="J14" s="19">
        <f t="shared" si="0"/>
        <v>653.27</v>
      </c>
      <c r="K14" s="25"/>
      <c r="L14" s="19">
        <f t="shared" ref="L14" si="1">SUM(L6:L13)</f>
        <v>72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70" t="s">
        <v>49</v>
      </c>
      <c r="F15" s="76">
        <v>100</v>
      </c>
      <c r="G15" s="72">
        <v>0.8</v>
      </c>
      <c r="H15" s="72">
        <v>0.3</v>
      </c>
      <c r="I15" s="73">
        <v>9.6</v>
      </c>
      <c r="J15" s="72">
        <v>49</v>
      </c>
      <c r="K15" s="69">
        <v>27</v>
      </c>
      <c r="L15" s="43">
        <v>10.3</v>
      </c>
    </row>
    <row r="16" spans="1:12" ht="15" x14ac:dyDescent="0.25">
      <c r="A16" s="23"/>
      <c r="B16" s="15"/>
      <c r="C16" s="11"/>
      <c r="D16" s="7" t="s">
        <v>27</v>
      </c>
      <c r="E16" s="60" t="s">
        <v>50</v>
      </c>
      <c r="F16" s="67">
        <v>200</v>
      </c>
      <c r="G16" s="62">
        <v>6</v>
      </c>
      <c r="H16" s="62">
        <v>6.28</v>
      </c>
      <c r="I16" s="63">
        <v>7.12</v>
      </c>
      <c r="J16" s="65">
        <v>109.74</v>
      </c>
      <c r="K16" s="67">
        <v>30</v>
      </c>
      <c r="L16" s="43">
        <v>19.7</v>
      </c>
    </row>
    <row r="17" spans="1:12" ht="15" x14ac:dyDescent="0.25">
      <c r="A17" s="23"/>
      <c r="B17" s="15"/>
      <c r="C17" s="11"/>
      <c r="D17" s="7" t="s">
        <v>28</v>
      </c>
      <c r="E17" s="60" t="s">
        <v>51</v>
      </c>
      <c r="F17" s="67">
        <v>250</v>
      </c>
      <c r="G17" s="62">
        <v>24.03</v>
      </c>
      <c r="H17" s="62">
        <v>28.43</v>
      </c>
      <c r="I17" s="63">
        <v>37.93</v>
      </c>
      <c r="J17" s="65">
        <v>494.25</v>
      </c>
      <c r="K17" s="67">
        <v>303</v>
      </c>
      <c r="L17" s="43">
        <v>55.4</v>
      </c>
    </row>
    <row r="18" spans="1:12" ht="15" x14ac:dyDescent="0.25">
      <c r="A18" s="23"/>
      <c r="B18" s="15"/>
      <c r="C18" s="11"/>
      <c r="D18" s="7" t="s">
        <v>29</v>
      </c>
      <c r="E18" s="52"/>
      <c r="F18" s="74"/>
      <c r="G18" s="74"/>
      <c r="H18" s="74"/>
      <c r="I18" s="75"/>
      <c r="J18" s="74"/>
      <c r="K18" s="64"/>
      <c r="L18" s="43"/>
    </row>
    <row r="19" spans="1:12" ht="15" x14ac:dyDescent="0.25">
      <c r="A19" s="23"/>
      <c r="B19" s="15"/>
      <c r="C19" s="11"/>
      <c r="D19" s="7" t="s">
        <v>30</v>
      </c>
      <c r="E19" s="60" t="s">
        <v>53</v>
      </c>
      <c r="F19" s="67">
        <v>200</v>
      </c>
      <c r="G19" s="62">
        <v>0.4</v>
      </c>
      <c r="H19" s="62">
        <v>0</v>
      </c>
      <c r="I19" s="63">
        <v>27</v>
      </c>
      <c r="J19" s="65">
        <v>110</v>
      </c>
      <c r="K19" s="67">
        <v>98</v>
      </c>
      <c r="L19" s="43">
        <v>3.4</v>
      </c>
    </row>
    <row r="20" spans="1:12" ht="15" x14ac:dyDescent="0.25">
      <c r="A20" s="23"/>
      <c r="B20" s="15"/>
      <c r="C20" s="11"/>
      <c r="D20" s="7" t="s">
        <v>31</v>
      </c>
      <c r="E20" s="60" t="s">
        <v>52</v>
      </c>
      <c r="F20" s="67">
        <v>30</v>
      </c>
      <c r="G20" s="62">
        <v>2.13</v>
      </c>
      <c r="H20" s="62">
        <v>0.21</v>
      </c>
      <c r="I20" s="63">
        <v>13.26</v>
      </c>
      <c r="J20" s="65">
        <v>72</v>
      </c>
      <c r="K20" s="71">
        <v>119</v>
      </c>
      <c r="L20" s="43">
        <v>3.3</v>
      </c>
    </row>
    <row r="21" spans="1:12" ht="15" x14ac:dyDescent="0.25">
      <c r="A21" s="23"/>
      <c r="B21" s="15"/>
      <c r="C21" s="11"/>
      <c r="D21" s="7" t="s">
        <v>32</v>
      </c>
      <c r="E21" s="60" t="s">
        <v>46</v>
      </c>
      <c r="F21" s="67">
        <v>20</v>
      </c>
      <c r="G21" s="62">
        <v>1.1399999999999999</v>
      </c>
      <c r="H21" s="62">
        <v>0.22</v>
      </c>
      <c r="I21" s="63">
        <v>7.44</v>
      </c>
      <c r="J21" s="65">
        <v>36.26</v>
      </c>
      <c r="K21" s="67">
        <v>120</v>
      </c>
      <c r="L21" s="43">
        <v>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SUM(F15:F22)</f>
        <v>800</v>
      </c>
      <c r="G23" s="19">
        <f>SUM(G15:G22)</f>
        <v>34.5</v>
      </c>
      <c r="H23" s="19">
        <f>SUM(H15:H22)</f>
        <v>35.44</v>
      </c>
      <c r="I23" s="19">
        <f>SUM(I15:I22)</f>
        <v>102.35000000000001</v>
      </c>
      <c r="J23" s="19">
        <f>SUM(J15:J22)</f>
        <v>871.25</v>
      </c>
      <c r="K23" s="25"/>
      <c r="L23" s="19">
        <f>SUM(L15:L22)</f>
        <v>94.100000000000009</v>
      </c>
    </row>
    <row r="24" spans="1:12" ht="15.75" thickBot="1" x14ac:dyDescent="0.25">
      <c r="A24" s="29">
        <f>A6</f>
        <v>1</v>
      </c>
      <c r="B24" s="30">
        <f>B6</f>
        <v>1</v>
      </c>
      <c r="C24" s="167" t="s">
        <v>4</v>
      </c>
      <c r="D24" s="168"/>
      <c r="E24" s="31"/>
      <c r="F24" s="32">
        <f>F14+F23</f>
        <v>1440</v>
      </c>
      <c r="G24" s="32">
        <f>G14+G23</f>
        <v>48.870000000000005</v>
      </c>
      <c r="H24" s="32">
        <f>H14+H23</f>
        <v>52.29</v>
      </c>
      <c r="I24" s="32">
        <f>I14+I23</f>
        <v>211.41000000000003</v>
      </c>
      <c r="J24" s="32">
        <f>J14+J23</f>
        <v>1524.52</v>
      </c>
      <c r="K24" s="32"/>
      <c r="L24" s="32">
        <f>L14+L23</f>
        <v>166.10000000000002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60" t="s">
        <v>21</v>
      </c>
      <c r="E25" s="52" t="s">
        <v>54</v>
      </c>
      <c r="F25" s="64">
        <v>90</v>
      </c>
      <c r="G25" s="62">
        <v>12.66</v>
      </c>
      <c r="H25" s="62">
        <v>9.6999999999999993</v>
      </c>
      <c r="I25" s="63">
        <v>6.83</v>
      </c>
      <c r="J25" s="62">
        <v>161.72999999999999</v>
      </c>
      <c r="K25" s="64">
        <v>289</v>
      </c>
      <c r="L25" s="40">
        <v>48.3</v>
      </c>
    </row>
    <row r="26" spans="1:12" ht="15" x14ac:dyDescent="0.25">
      <c r="A26" s="14"/>
      <c r="B26" s="15"/>
      <c r="C26" s="11"/>
      <c r="D26" s="60"/>
      <c r="E26" s="81" t="s">
        <v>56</v>
      </c>
      <c r="F26" s="83">
        <v>150</v>
      </c>
      <c r="G26" s="71">
        <v>4.3499999999999996</v>
      </c>
      <c r="H26" s="71">
        <v>3.9</v>
      </c>
      <c r="I26" s="84">
        <v>20.399999999999999</v>
      </c>
      <c r="J26" s="71">
        <v>134.25</v>
      </c>
      <c r="K26" s="67">
        <v>227</v>
      </c>
      <c r="L26" s="43">
        <v>8.1</v>
      </c>
    </row>
    <row r="27" spans="1:12" ht="25.5" x14ac:dyDescent="0.25">
      <c r="A27" s="14"/>
      <c r="B27" s="15"/>
      <c r="C27" s="11"/>
      <c r="D27" s="60" t="s">
        <v>22</v>
      </c>
      <c r="E27" s="81" t="s">
        <v>58</v>
      </c>
      <c r="F27" s="83">
        <v>200</v>
      </c>
      <c r="G27" s="62">
        <v>0</v>
      </c>
      <c r="H27" s="62">
        <v>0</v>
      </c>
      <c r="I27" s="63">
        <v>19.2</v>
      </c>
      <c r="J27" s="62">
        <v>76.8</v>
      </c>
      <c r="K27" s="67">
        <v>104</v>
      </c>
      <c r="L27" s="43">
        <v>7.5</v>
      </c>
    </row>
    <row r="28" spans="1:12" ht="15" x14ac:dyDescent="0.25">
      <c r="A28" s="14"/>
      <c r="B28" s="15"/>
      <c r="C28" s="11"/>
      <c r="D28" s="60" t="s">
        <v>23</v>
      </c>
      <c r="E28" s="53" t="s">
        <v>55</v>
      </c>
      <c r="F28" s="64">
        <v>25</v>
      </c>
      <c r="G28" s="62">
        <v>1.78</v>
      </c>
      <c r="H28" s="62">
        <v>0.18</v>
      </c>
      <c r="I28" s="63">
        <v>11.05</v>
      </c>
      <c r="J28" s="65">
        <v>60</v>
      </c>
      <c r="K28" s="66">
        <v>119</v>
      </c>
      <c r="L28" s="43">
        <v>2.8</v>
      </c>
    </row>
    <row r="29" spans="1:12" ht="15" x14ac:dyDescent="0.25">
      <c r="A29" s="14"/>
      <c r="B29" s="15"/>
      <c r="C29" s="11"/>
      <c r="D29" s="53"/>
      <c r="E29" s="53" t="s">
        <v>46</v>
      </c>
      <c r="F29" s="64">
        <v>20</v>
      </c>
      <c r="G29" s="62">
        <v>1.1399999999999999</v>
      </c>
      <c r="H29" s="62">
        <v>0.22</v>
      </c>
      <c r="I29" s="63">
        <v>7.44</v>
      </c>
      <c r="J29" s="65">
        <v>36.26</v>
      </c>
      <c r="K29" s="64">
        <v>120</v>
      </c>
      <c r="L29" s="43">
        <v>2</v>
      </c>
    </row>
    <row r="30" spans="1:12" ht="15" x14ac:dyDescent="0.25">
      <c r="A30" s="14"/>
      <c r="B30" s="15"/>
      <c r="C30" s="11"/>
      <c r="D30" s="60" t="s">
        <v>26</v>
      </c>
      <c r="E30" s="60" t="s">
        <v>57</v>
      </c>
      <c r="F30" s="67">
        <v>17</v>
      </c>
      <c r="G30" s="62">
        <v>1.7</v>
      </c>
      <c r="H30" s="62">
        <v>4.42</v>
      </c>
      <c r="I30" s="63">
        <v>0.85</v>
      </c>
      <c r="J30" s="62">
        <v>49.98</v>
      </c>
      <c r="K30" s="67" t="s">
        <v>59</v>
      </c>
      <c r="L30" s="43">
        <v>17</v>
      </c>
    </row>
    <row r="31" spans="1:12" ht="15" x14ac:dyDescent="0.25">
      <c r="A31" s="14"/>
      <c r="B31" s="15"/>
      <c r="C31" s="11"/>
      <c r="D31" s="53"/>
      <c r="E31" s="81"/>
      <c r="F31" s="83"/>
      <c r="G31" s="62"/>
      <c r="H31" s="62"/>
      <c r="I31" s="63"/>
      <c r="J31" s="62"/>
      <c r="K31" s="67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2">SUM(G25:G31)</f>
        <v>21.63</v>
      </c>
      <c r="H32" s="19">
        <f t="shared" ref="H32" si="3">SUM(H25:H31)</f>
        <v>18.420000000000002</v>
      </c>
      <c r="I32" s="19">
        <f t="shared" ref="I32" si="4">SUM(I25:I31)</f>
        <v>65.769999999999982</v>
      </c>
      <c r="J32" s="19">
        <f t="shared" ref="J32:L32" si="5">SUM(J25:J31)</f>
        <v>519.02</v>
      </c>
      <c r="K32" s="25"/>
      <c r="L32" s="19">
        <f t="shared" si="5"/>
        <v>85.7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8" t="s">
        <v>60</v>
      </c>
      <c r="F33" s="69">
        <v>60</v>
      </c>
      <c r="G33" s="72">
        <v>0.97</v>
      </c>
      <c r="H33" s="72">
        <v>4.88</v>
      </c>
      <c r="I33" s="73">
        <v>3.8</v>
      </c>
      <c r="J33" s="72">
        <v>63.5</v>
      </c>
      <c r="K33" s="69">
        <v>271</v>
      </c>
      <c r="L33" s="43">
        <v>17.399999999999999</v>
      </c>
    </row>
    <row r="34" spans="1:12" ht="15" x14ac:dyDescent="0.25">
      <c r="A34" s="14"/>
      <c r="B34" s="15"/>
      <c r="C34" s="11"/>
      <c r="D34" s="7" t="s">
        <v>27</v>
      </c>
      <c r="E34" s="82" t="s">
        <v>61</v>
      </c>
      <c r="F34" s="67">
        <v>200</v>
      </c>
      <c r="G34" s="71">
        <v>5</v>
      </c>
      <c r="H34" s="71">
        <v>8.6</v>
      </c>
      <c r="I34" s="84">
        <v>12.6</v>
      </c>
      <c r="J34" s="71">
        <v>147.80000000000001</v>
      </c>
      <c r="K34" s="67">
        <v>36</v>
      </c>
      <c r="L34" s="43">
        <v>20.3</v>
      </c>
    </row>
    <row r="35" spans="1:12" ht="15" x14ac:dyDescent="0.25">
      <c r="A35" s="14"/>
      <c r="B35" s="15"/>
      <c r="C35" s="11"/>
      <c r="D35" s="7" t="s">
        <v>28</v>
      </c>
      <c r="E35" s="82" t="s">
        <v>62</v>
      </c>
      <c r="F35" s="83">
        <v>105</v>
      </c>
      <c r="G35" s="71">
        <v>12.39</v>
      </c>
      <c r="H35" s="71">
        <v>10.59</v>
      </c>
      <c r="I35" s="84">
        <v>16.84</v>
      </c>
      <c r="J35" s="71">
        <v>167.46</v>
      </c>
      <c r="K35" s="67">
        <v>259</v>
      </c>
      <c r="L35" s="43">
        <v>32</v>
      </c>
    </row>
    <row r="36" spans="1:12" ht="15" x14ac:dyDescent="0.25">
      <c r="A36" s="14"/>
      <c r="B36" s="15"/>
      <c r="C36" s="11"/>
      <c r="D36" s="7" t="s">
        <v>29</v>
      </c>
      <c r="E36" s="60" t="s">
        <v>63</v>
      </c>
      <c r="F36" s="67">
        <v>150</v>
      </c>
      <c r="G36" s="85">
        <v>3.3</v>
      </c>
      <c r="H36" s="85">
        <v>7.8</v>
      </c>
      <c r="I36" s="86">
        <v>22.35</v>
      </c>
      <c r="J36" s="85">
        <v>173.1</v>
      </c>
      <c r="K36" s="67">
        <v>50</v>
      </c>
      <c r="L36" s="43">
        <v>15.3</v>
      </c>
    </row>
    <row r="37" spans="1:12" ht="26.25" x14ac:dyDescent="0.25">
      <c r="A37" s="14"/>
      <c r="B37" s="15"/>
      <c r="C37" s="11"/>
      <c r="D37" s="7" t="s">
        <v>30</v>
      </c>
      <c r="E37" s="82" t="s">
        <v>64</v>
      </c>
      <c r="F37" s="67">
        <v>200</v>
      </c>
      <c r="G37" s="62">
        <v>0.26</v>
      </c>
      <c r="H37" s="62">
        <v>0</v>
      </c>
      <c r="I37" s="63">
        <v>15.46</v>
      </c>
      <c r="J37" s="62">
        <v>62</v>
      </c>
      <c r="K37" s="71">
        <v>216</v>
      </c>
      <c r="L37" s="43">
        <v>7.6</v>
      </c>
    </row>
    <row r="38" spans="1:12" ht="15" x14ac:dyDescent="0.25">
      <c r="A38" s="14"/>
      <c r="B38" s="15"/>
      <c r="C38" s="11"/>
      <c r="D38" s="7" t="s">
        <v>31</v>
      </c>
      <c r="E38" s="60" t="s">
        <v>52</v>
      </c>
      <c r="F38" s="67">
        <v>30</v>
      </c>
      <c r="G38" s="62">
        <v>2.13</v>
      </c>
      <c r="H38" s="62">
        <v>0.21</v>
      </c>
      <c r="I38" s="63">
        <v>13.26</v>
      </c>
      <c r="J38" s="65">
        <v>72</v>
      </c>
      <c r="K38" s="71">
        <v>119</v>
      </c>
      <c r="L38" s="43">
        <v>3.3</v>
      </c>
    </row>
    <row r="39" spans="1:12" ht="15" x14ac:dyDescent="0.25">
      <c r="A39" s="14"/>
      <c r="B39" s="15"/>
      <c r="C39" s="11"/>
      <c r="D39" s="7" t="s">
        <v>32</v>
      </c>
      <c r="E39" s="60" t="s">
        <v>46</v>
      </c>
      <c r="F39" s="67">
        <v>20</v>
      </c>
      <c r="G39" s="62">
        <v>1.1399999999999999</v>
      </c>
      <c r="H39" s="62">
        <v>0.22</v>
      </c>
      <c r="I39" s="63">
        <v>7.44</v>
      </c>
      <c r="J39" s="65">
        <v>36.26</v>
      </c>
      <c r="K39" s="67">
        <v>120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SUM(F33:F40)</f>
        <v>765</v>
      </c>
      <c r="G41" s="19">
        <f>SUM(G33:G40)</f>
        <v>25.19</v>
      </c>
      <c r="H41" s="19">
        <f>SUM(H33:H40)</f>
        <v>32.299999999999997</v>
      </c>
      <c r="I41" s="19">
        <f>SUM(I33:I40)</f>
        <v>91.75</v>
      </c>
      <c r="J41" s="19">
        <f>SUM(J33:J40)</f>
        <v>722.12</v>
      </c>
      <c r="K41" s="25"/>
      <c r="L41" s="19">
        <f>SUM(L33:L40)</f>
        <v>97.899999999999991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167" t="s">
        <v>4</v>
      </c>
      <c r="D42" s="168"/>
      <c r="E42" s="31"/>
      <c r="F42" s="32">
        <f>F32+F41</f>
        <v>1267</v>
      </c>
      <c r="G42" s="32">
        <f>G32+G41</f>
        <v>46.82</v>
      </c>
      <c r="H42" s="32">
        <f>H32+H41</f>
        <v>50.72</v>
      </c>
      <c r="I42" s="32">
        <f>I32+I41</f>
        <v>157.51999999999998</v>
      </c>
      <c r="J42" s="32">
        <f>J32+J41</f>
        <v>1241.1399999999999</v>
      </c>
      <c r="K42" s="32"/>
      <c r="L42" s="32">
        <f>L32+L41</f>
        <v>183.6</v>
      </c>
    </row>
    <row r="43" spans="1:12" ht="15" x14ac:dyDescent="0.25">
      <c r="A43" s="20">
        <v>1</v>
      </c>
      <c r="B43" s="21">
        <v>3</v>
      </c>
      <c r="C43" s="22" t="s">
        <v>20</v>
      </c>
      <c r="D43" s="60" t="s">
        <v>21</v>
      </c>
      <c r="E43" s="52" t="s">
        <v>65</v>
      </c>
      <c r="F43" s="61">
        <v>90</v>
      </c>
      <c r="G43" s="93">
        <v>15.2</v>
      </c>
      <c r="H43" s="93">
        <v>14.04</v>
      </c>
      <c r="I43" s="94">
        <v>8.9</v>
      </c>
      <c r="J43" s="93">
        <v>222.75</v>
      </c>
      <c r="K43" s="64">
        <v>90</v>
      </c>
      <c r="L43" s="40">
        <v>31.1</v>
      </c>
    </row>
    <row r="44" spans="1:12" ht="15" x14ac:dyDescent="0.25">
      <c r="A44" s="23"/>
      <c r="B44" s="15"/>
      <c r="C44" s="11"/>
      <c r="D44" s="60"/>
      <c r="E44" s="82" t="s">
        <v>66</v>
      </c>
      <c r="F44" s="83">
        <v>150</v>
      </c>
      <c r="G44" s="62">
        <v>3.15</v>
      </c>
      <c r="H44" s="62">
        <v>4.5</v>
      </c>
      <c r="I44" s="63">
        <v>17.55</v>
      </c>
      <c r="J44" s="62">
        <v>122.85</v>
      </c>
      <c r="K44" s="67">
        <v>52</v>
      </c>
      <c r="L44" s="43">
        <v>13.8</v>
      </c>
    </row>
    <row r="45" spans="1:12" ht="15" x14ac:dyDescent="0.25">
      <c r="A45" s="23"/>
      <c r="B45" s="15"/>
      <c r="C45" s="11"/>
      <c r="D45" s="60" t="s">
        <v>22</v>
      </c>
      <c r="E45" s="88" t="s">
        <v>53</v>
      </c>
      <c r="F45" s="89">
        <v>200</v>
      </c>
      <c r="G45" s="95">
        <v>0.4</v>
      </c>
      <c r="H45" s="95">
        <v>0</v>
      </c>
      <c r="I45" s="96">
        <v>27</v>
      </c>
      <c r="J45" s="98">
        <v>110</v>
      </c>
      <c r="K45" s="90">
        <v>98</v>
      </c>
      <c r="L45" s="43">
        <v>3.9</v>
      </c>
    </row>
    <row r="46" spans="1:12" ht="15" x14ac:dyDescent="0.25">
      <c r="A46" s="23"/>
      <c r="B46" s="15"/>
      <c r="C46" s="11"/>
      <c r="D46" s="60" t="s">
        <v>23</v>
      </c>
      <c r="E46" s="53" t="s">
        <v>52</v>
      </c>
      <c r="F46" s="61">
        <v>20</v>
      </c>
      <c r="G46" s="93">
        <v>1.4</v>
      </c>
      <c r="H46" s="93">
        <v>0.14000000000000001</v>
      </c>
      <c r="I46" s="94">
        <v>8.8000000000000007</v>
      </c>
      <c r="J46" s="93">
        <v>48</v>
      </c>
      <c r="K46" s="66">
        <v>119</v>
      </c>
      <c r="L46" s="43">
        <v>2.2000000000000002</v>
      </c>
    </row>
    <row r="47" spans="1:12" ht="15" x14ac:dyDescent="0.25">
      <c r="A47" s="23"/>
      <c r="B47" s="15"/>
      <c r="C47" s="11"/>
      <c r="D47" s="53"/>
      <c r="E47" s="53" t="s">
        <v>46</v>
      </c>
      <c r="F47" s="64">
        <v>20</v>
      </c>
      <c r="G47" s="93">
        <v>1.1399999999999999</v>
      </c>
      <c r="H47" s="93">
        <v>0.22</v>
      </c>
      <c r="I47" s="94">
        <v>7.44</v>
      </c>
      <c r="J47" s="97">
        <v>36.26</v>
      </c>
      <c r="K47" s="64">
        <v>120</v>
      </c>
      <c r="L47" s="43">
        <v>2</v>
      </c>
    </row>
    <row r="48" spans="1:12" ht="15" x14ac:dyDescent="0.25">
      <c r="A48" s="23"/>
      <c r="B48" s="15"/>
      <c r="C48" s="11"/>
      <c r="D48" s="60" t="s">
        <v>26</v>
      </c>
      <c r="E48" s="82" t="s">
        <v>67</v>
      </c>
      <c r="F48" s="83">
        <v>60</v>
      </c>
      <c r="G48" s="62">
        <v>0.48</v>
      </c>
      <c r="H48" s="62">
        <v>0.06</v>
      </c>
      <c r="I48" s="63">
        <v>1.56</v>
      </c>
      <c r="J48" s="97">
        <v>8.4</v>
      </c>
      <c r="K48" s="67">
        <v>28</v>
      </c>
      <c r="L48" s="43">
        <v>10.8</v>
      </c>
    </row>
    <row r="49" spans="1:12" ht="15" x14ac:dyDescent="0.25">
      <c r="A49" s="23"/>
      <c r="B49" s="15"/>
      <c r="C49" s="11"/>
      <c r="D49" s="87"/>
      <c r="E49" s="88"/>
      <c r="F49" s="89"/>
      <c r="G49" s="95"/>
      <c r="H49" s="95"/>
      <c r="I49" s="96"/>
      <c r="J49" s="98"/>
      <c r="K49" s="90"/>
      <c r="L49" s="43"/>
    </row>
    <row r="50" spans="1:12" ht="15.75" thickBot="1" x14ac:dyDescent="0.3">
      <c r="A50" s="24"/>
      <c r="B50" s="17"/>
      <c r="C50" s="8"/>
      <c r="D50" s="18" t="s">
        <v>33</v>
      </c>
      <c r="E50" s="9"/>
      <c r="F50" s="19">
        <f>SUM(F43:F49)</f>
        <v>540</v>
      </c>
      <c r="G50" s="19">
        <f t="shared" ref="G50" si="6">SUM(G43:G49)</f>
        <v>21.769999999999996</v>
      </c>
      <c r="H50" s="19">
        <f t="shared" ref="H50" si="7">SUM(H43:H49)</f>
        <v>18.959999999999997</v>
      </c>
      <c r="I50" s="19">
        <f t="shared" ref="I50" si="8">SUM(I43:I49)</f>
        <v>71.25</v>
      </c>
      <c r="J50" s="19">
        <f t="shared" ref="J50:L50" si="9">SUM(J43:J49)</f>
        <v>548.26</v>
      </c>
      <c r="K50" s="25"/>
      <c r="L50" s="19">
        <f t="shared" si="9"/>
        <v>63.800000000000011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99" t="s">
        <v>67</v>
      </c>
      <c r="F51" s="100">
        <v>60</v>
      </c>
      <c r="G51" s="91">
        <v>0.48</v>
      </c>
      <c r="H51" s="91">
        <v>0.06</v>
      </c>
      <c r="I51" s="92">
        <v>1.56</v>
      </c>
      <c r="J51" s="91">
        <v>8.4</v>
      </c>
      <c r="K51" s="101">
        <v>28</v>
      </c>
      <c r="L51" s="43">
        <v>10.8</v>
      </c>
    </row>
    <row r="52" spans="1:12" ht="15" x14ac:dyDescent="0.25">
      <c r="A52" s="23"/>
      <c r="B52" s="15"/>
      <c r="C52" s="11"/>
      <c r="D52" s="7" t="s">
        <v>27</v>
      </c>
      <c r="E52" s="82" t="s">
        <v>68</v>
      </c>
      <c r="F52" s="83">
        <v>200</v>
      </c>
      <c r="G52" s="71">
        <v>5.88</v>
      </c>
      <c r="H52" s="71">
        <v>8.82</v>
      </c>
      <c r="I52" s="84">
        <v>9.6</v>
      </c>
      <c r="J52" s="71">
        <v>142.19999999999999</v>
      </c>
      <c r="K52" s="67">
        <v>32</v>
      </c>
      <c r="L52" s="43">
        <v>19.8</v>
      </c>
    </row>
    <row r="53" spans="1:12" ht="15" x14ac:dyDescent="0.25">
      <c r="A53" s="23"/>
      <c r="B53" s="15"/>
      <c r="C53" s="11"/>
      <c r="D53" s="7" t="s">
        <v>28</v>
      </c>
      <c r="E53" s="82" t="s">
        <v>69</v>
      </c>
      <c r="F53" s="83">
        <v>90</v>
      </c>
      <c r="G53" s="62">
        <v>13.94</v>
      </c>
      <c r="H53" s="62">
        <v>16.18</v>
      </c>
      <c r="I53" s="63">
        <v>5.21</v>
      </c>
      <c r="J53" s="65">
        <v>224.21</v>
      </c>
      <c r="K53" s="67">
        <v>269</v>
      </c>
      <c r="L53" s="43">
        <v>32.4</v>
      </c>
    </row>
    <row r="54" spans="1:12" ht="15" x14ac:dyDescent="0.25">
      <c r="A54" s="23"/>
      <c r="B54" s="15"/>
      <c r="C54" s="11"/>
      <c r="D54" s="7" t="s">
        <v>29</v>
      </c>
      <c r="E54" s="82" t="s">
        <v>70</v>
      </c>
      <c r="F54" s="83">
        <v>150</v>
      </c>
      <c r="G54" s="71">
        <v>6.45</v>
      </c>
      <c r="H54" s="71">
        <v>4.05</v>
      </c>
      <c r="I54" s="84">
        <v>40.200000000000003</v>
      </c>
      <c r="J54" s="71">
        <v>223.65</v>
      </c>
      <c r="K54" s="67">
        <v>65</v>
      </c>
      <c r="L54" s="43">
        <v>14.4</v>
      </c>
    </row>
    <row r="55" spans="1:12" ht="15" x14ac:dyDescent="0.25">
      <c r="A55" s="23"/>
      <c r="B55" s="15"/>
      <c r="C55" s="11"/>
      <c r="D55" s="7" t="s">
        <v>30</v>
      </c>
      <c r="E55" s="82" t="s">
        <v>71</v>
      </c>
      <c r="F55" s="83">
        <v>200</v>
      </c>
      <c r="G55" s="62">
        <v>0.2</v>
      </c>
      <c r="H55" s="62">
        <v>0</v>
      </c>
      <c r="I55" s="63">
        <v>11</v>
      </c>
      <c r="J55" s="62">
        <v>44.8</v>
      </c>
      <c r="K55" s="67">
        <v>114</v>
      </c>
      <c r="L55" s="43">
        <v>2.4</v>
      </c>
    </row>
    <row r="56" spans="1:12" ht="15" x14ac:dyDescent="0.25">
      <c r="A56" s="23"/>
      <c r="B56" s="15"/>
      <c r="C56" s="11"/>
      <c r="D56" s="7" t="s">
        <v>31</v>
      </c>
      <c r="E56" s="60" t="s">
        <v>52</v>
      </c>
      <c r="F56" s="67">
        <v>30</v>
      </c>
      <c r="G56" s="62">
        <v>2.13</v>
      </c>
      <c r="H56" s="62">
        <v>0.21</v>
      </c>
      <c r="I56" s="63">
        <v>13.26</v>
      </c>
      <c r="J56" s="65">
        <v>72</v>
      </c>
      <c r="K56" s="71">
        <v>119</v>
      </c>
      <c r="L56" s="43">
        <v>3.3</v>
      </c>
    </row>
    <row r="57" spans="1:12" ht="15" x14ac:dyDescent="0.25">
      <c r="A57" s="23"/>
      <c r="B57" s="15"/>
      <c r="C57" s="11"/>
      <c r="D57" s="7" t="s">
        <v>32</v>
      </c>
      <c r="E57" s="60" t="s">
        <v>46</v>
      </c>
      <c r="F57" s="67">
        <v>20</v>
      </c>
      <c r="G57" s="62">
        <v>1.1399999999999999</v>
      </c>
      <c r="H57" s="62">
        <v>0.22</v>
      </c>
      <c r="I57" s="63">
        <v>7.44</v>
      </c>
      <c r="J57" s="65">
        <v>36.26</v>
      </c>
      <c r="K57" s="67">
        <v>120</v>
      </c>
      <c r="L57" s="43">
        <v>2</v>
      </c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750</v>
      </c>
      <c r="G60" s="19">
        <f t="shared" ref="G60" si="10">SUM(G51:G59)</f>
        <v>30.219999999999995</v>
      </c>
      <c r="H60" s="19">
        <f t="shared" ref="H60" si="11">SUM(H51:H59)</f>
        <v>29.540000000000003</v>
      </c>
      <c r="I60" s="19">
        <f t="shared" ref="I60" si="12">SUM(I51:I59)</f>
        <v>88.27000000000001</v>
      </c>
      <c r="J60" s="19">
        <f t="shared" ref="J60:L60" si="13">SUM(J51:J59)</f>
        <v>751.52</v>
      </c>
      <c r="K60" s="25"/>
      <c r="L60" s="19">
        <f t="shared" si="13"/>
        <v>85.100000000000009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167" t="s">
        <v>4</v>
      </c>
      <c r="D61" s="168"/>
      <c r="E61" s="31"/>
      <c r="F61" s="32">
        <f>F50+F60</f>
        <v>1290</v>
      </c>
      <c r="G61" s="32">
        <f t="shared" ref="G61" si="14">G50+G60</f>
        <v>51.989999999999995</v>
      </c>
      <c r="H61" s="32">
        <f t="shared" ref="H61" si="15">H50+H60</f>
        <v>48.5</v>
      </c>
      <c r="I61" s="32">
        <f t="shared" ref="I61" si="16">I50+I60</f>
        <v>159.52000000000001</v>
      </c>
      <c r="J61" s="32">
        <f t="shared" ref="J61:L61" si="17">J50+J60</f>
        <v>1299.78</v>
      </c>
      <c r="K61" s="32"/>
      <c r="L61" s="32">
        <f t="shared" si="17"/>
        <v>148.90000000000003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102" t="s">
        <v>72</v>
      </c>
      <c r="F62" s="105">
        <v>150</v>
      </c>
      <c r="G62" s="108">
        <v>21.85</v>
      </c>
      <c r="H62" s="108">
        <v>9.82</v>
      </c>
      <c r="I62" s="109">
        <v>39.14</v>
      </c>
      <c r="J62" s="108">
        <v>336.5</v>
      </c>
      <c r="K62" s="105">
        <v>304</v>
      </c>
      <c r="L62" s="40">
        <v>60.1</v>
      </c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102" t="s">
        <v>41</v>
      </c>
      <c r="F64" s="106">
        <v>200</v>
      </c>
      <c r="G64" s="108">
        <v>0.2</v>
      </c>
      <c r="H64" s="108">
        <v>0</v>
      </c>
      <c r="I64" s="109">
        <v>11</v>
      </c>
      <c r="J64" s="108">
        <v>45.6</v>
      </c>
      <c r="K64" s="105">
        <v>113</v>
      </c>
      <c r="L64" s="43">
        <v>3.2</v>
      </c>
    </row>
    <row r="65" spans="1:12" ht="15" x14ac:dyDescent="0.25">
      <c r="A65" s="23"/>
      <c r="B65" s="15"/>
      <c r="C65" s="11"/>
      <c r="D65" s="7" t="s">
        <v>23</v>
      </c>
      <c r="E65" s="102" t="s">
        <v>42</v>
      </c>
      <c r="F65" s="106">
        <v>30</v>
      </c>
      <c r="G65" s="108">
        <v>2.16</v>
      </c>
      <c r="H65" s="108">
        <v>0.81</v>
      </c>
      <c r="I65" s="109">
        <v>14.73</v>
      </c>
      <c r="J65" s="108">
        <v>75.66</v>
      </c>
      <c r="K65" s="115">
        <v>121</v>
      </c>
      <c r="L65" s="43">
        <v>3.8</v>
      </c>
    </row>
    <row r="66" spans="1:12" ht="15" x14ac:dyDescent="0.25">
      <c r="A66" s="23"/>
      <c r="B66" s="15"/>
      <c r="C66" s="11"/>
      <c r="D66" s="53"/>
      <c r="E66" s="53" t="s">
        <v>46</v>
      </c>
      <c r="F66" s="64">
        <v>20</v>
      </c>
      <c r="G66" s="108">
        <v>1.1399999999999999</v>
      </c>
      <c r="H66" s="108">
        <v>0.22</v>
      </c>
      <c r="I66" s="109">
        <v>7.44</v>
      </c>
      <c r="J66" s="114">
        <v>36.26</v>
      </c>
      <c r="K66" s="105">
        <v>120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104" t="s">
        <v>73</v>
      </c>
      <c r="F67" s="107">
        <v>100</v>
      </c>
      <c r="G67" s="111">
        <v>0.8</v>
      </c>
      <c r="H67" s="111">
        <v>0.3</v>
      </c>
      <c r="I67" s="112">
        <v>9.6</v>
      </c>
      <c r="J67" s="111">
        <v>49</v>
      </c>
      <c r="K67" s="117">
        <v>27</v>
      </c>
      <c r="L67" s="43">
        <v>10.3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SUM(F62:F69)</f>
        <v>500</v>
      </c>
      <c r="G70" s="19">
        <f t="shared" ref="G70" si="18">SUM(G62:G69)</f>
        <v>26.150000000000002</v>
      </c>
      <c r="H70" s="19">
        <f t="shared" ref="H70" si="19">SUM(H62:H69)</f>
        <v>11.150000000000002</v>
      </c>
      <c r="I70" s="19">
        <f t="shared" ref="I70" si="20">SUM(I62:I69)</f>
        <v>81.91</v>
      </c>
      <c r="J70" s="19">
        <f t="shared" ref="J70:L70" si="21">SUM(J62:J69)</f>
        <v>543.02</v>
      </c>
      <c r="K70" s="130"/>
      <c r="L70" s="19">
        <f t="shared" si="21"/>
        <v>79.400000000000006</v>
      </c>
    </row>
    <row r="71" spans="1:12" ht="15" x14ac:dyDescent="0.25">
      <c r="A71" s="26">
        <f>A62</f>
        <v>1</v>
      </c>
      <c r="B71" s="13">
        <f>B62</f>
        <v>4</v>
      </c>
      <c r="C71" s="10" t="s">
        <v>25</v>
      </c>
      <c r="D71" s="7" t="s">
        <v>26</v>
      </c>
      <c r="E71" s="118" t="s">
        <v>74</v>
      </c>
      <c r="F71" s="119">
        <v>150</v>
      </c>
      <c r="G71" s="122">
        <v>0.6</v>
      </c>
      <c r="H71" s="122">
        <v>0</v>
      </c>
      <c r="I71" s="123">
        <v>16.95</v>
      </c>
      <c r="J71" s="128">
        <v>69</v>
      </c>
      <c r="K71" s="119">
        <v>24</v>
      </c>
      <c r="L71" s="43">
        <v>23.4</v>
      </c>
    </row>
    <row r="72" spans="1:12" ht="15" x14ac:dyDescent="0.25">
      <c r="A72" s="23"/>
      <c r="B72" s="15"/>
      <c r="C72" s="11"/>
      <c r="D72" s="7" t="s">
        <v>27</v>
      </c>
      <c r="E72" s="104" t="s">
        <v>75</v>
      </c>
      <c r="F72" s="107">
        <v>210</v>
      </c>
      <c r="G72" s="124">
        <v>3.35</v>
      </c>
      <c r="H72" s="124">
        <v>5.49</v>
      </c>
      <c r="I72" s="125">
        <v>16.89</v>
      </c>
      <c r="J72" s="120">
        <v>131.1</v>
      </c>
      <c r="K72" s="117">
        <v>46</v>
      </c>
      <c r="L72" s="43">
        <v>18.899999999999999</v>
      </c>
    </row>
    <row r="73" spans="1:12" ht="15" x14ac:dyDescent="0.25">
      <c r="A73" s="23"/>
      <c r="B73" s="15"/>
      <c r="C73" s="11"/>
      <c r="D73" s="7" t="s">
        <v>28</v>
      </c>
      <c r="E73" s="104" t="s">
        <v>76</v>
      </c>
      <c r="F73" s="107">
        <v>90</v>
      </c>
      <c r="G73" s="126">
        <v>15.21</v>
      </c>
      <c r="H73" s="126">
        <v>14.04</v>
      </c>
      <c r="I73" s="127">
        <v>8.91</v>
      </c>
      <c r="J73" s="121">
        <v>222.75</v>
      </c>
      <c r="K73" s="117">
        <v>90</v>
      </c>
      <c r="L73" s="43">
        <v>31.1</v>
      </c>
    </row>
    <row r="74" spans="1:12" ht="15" x14ac:dyDescent="0.25">
      <c r="A74" s="23"/>
      <c r="B74" s="15"/>
      <c r="C74" s="11"/>
      <c r="D74" s="7" t="s">
        <v>29</v>
      </c>
      <c r="E74" s="116" t="s">
        <v>77</v>
      </c>
      <c r="F74" s="117">
        <v>150</v>
      </c>
      <c r="G74" s="111">
        <v>7.2</v>
      </c>
      <c r="H74" s="111">
        <v>5.0999999999999996</v>
      </c>
      <c r="I74" s="112">
        <v>33.9</v>
      </c>
      <c r="J74" s="110">
        <v>210.3</v>
      </c>
      <c r="K74" s="117">
        <v>54</v>
      </c>
      <c r="L74" s="43">
        <v>8.6</v>
      </c>
    </row>
    <row r="75" spans="1:12" ht="15" x14ac:dyDescent="0.25">
      <c r="A75" s="23"/>
      <c r="B75" s="15"/>
      <c r="C75" s="11"/>
      <c r="D75" s="7" t="s">
        <v>30</v>
      </c>
      <c r="E75" s="104" t="s">
        <v>78</v>
      </c>
      <c r="F75" s="107">
        <v>200</v>
      </c>
      <c r="G75" s="111">
        <v>0.8</v>
      </c>
      <c r="H75" s="111">
        <v>0.2</v>
      </c>
      <c r="I75" s="112">
        <v>23.2</v>
      </c>
      <c r="J75" s="110">
        <v>94.4</v>
      </c>
      <c r="K75" s="117">
        <v>107</v>
      </c>
      <c r="L75" s="43">
        <v>17.600000000000001</v>
      </c>
    </row>
    <row r="76" spans="1:12" ht="15" x14ac:dyDescent="0.25">
      <c r="A76" s="23"/>
      <c r="B76" s="15"/>
      <c r="C76" s="11"/>
      <c r="D76" s="7" t="s">
        <v>31</v>
      </c>
      <c r="E76" s="116" t="s">
        <v>52</v>
      </c>
      <c r="F76" s="107">
        <v>20</v>
      </c>
      <c r="G76" s="111">
        <v>1.4</v>
      </c>
      <c r="H76" s="111">
        <v>0.14000000000000001</v>
      </c>
      <c r="I76" s="112">
        <v>8.8000000000000007</v>
      </c>
      <c r="J76" s="110">
        <v>48</v>
      </c>
      <c r="K76" s="124">
        <v>119</v>
      </c>
      <c r="L76" s="43">
        <v>2.2000000000000002</v>
      </c>
    </row>
    <row r="77" spans="1:12" ht="15" x14ac:dyDescent="0.25">
      <c r="A77" s="23"/>
      <c r="B77" s="15"/>
      <c r="C77" s="11"/>
      <c r="D77" s="7" t="s">
        <v>32</v>
      </c>
      <c r="E77" s="116" t="s">
        <v>46</v>
      </c>
      <c r="F77" s="117">
        <v>20</v>
      </c>
      <c r="G77" s="111">
        <v>1.1399999999999999</v>
      </c>
      <c r="H77" s="111">
        <v>0.22</v>
      </c>
      <c r="I77" s="112">
        <v>7.44</v>
      </c>
      <c r="J77" s="129">
        <v>36.26</v>
      </c>
      <c r="K77" s="117">
        <v>120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22">SUM(G71:G79)</f>
        <v>29.7</v>
      </c>
      <c r="H80" s="19">
        <f t="shared" ref="H80" si="23">SUM(H71:H79)</f>
        <v>25.19</v>
      </c>
      <c r="I80" s="19">
        <f t="shared" ref="I80" si="24">SUM(I71:I79)</f>
        <v>116.09</v>
      </c>
      <c r="J80" s="19">
        <f t="shared" ref="J80:L80" si="25">SUM(J71:J79)</f>
        <v>811.81000000000006</v>
      </c>
      <c r="K80" s="25"/>
      <c r="L80" s="19">
        <f t="shared" si="25"/>
        <v>103.8</v>
      </c>
    </row>
    <row r="81" spans="1:12" ht="15.75" customHeight="1" thickBot="1" x14ac:dyDescent="0.25">
      <c r="A81" s="29">
        <f>A62</f>
        <v>1</v>
      </c>
      <c r="B81" s="30">
        <f>B62</f>
        <v>4</v>
      </c>
      <c r="C81" s="167" t="s">
        <v>4</v>
      </c>
      <c r="D81" s="168"/>
      <c r="E81" s="31"/>
      <c r="F81" s="32">
        <f>F70+F80</f>
        <v>1340</v>
      </c>
      <c r="G81" s="32">
        <f t="shared" ref="G81" si="26">G70+G80</f>
        <v>55.85</v>
      </c>
      <c r="H81" s="32">
        <f t="shared" ref="H81" si="27">H70+H80</f>
        <v>36.340000000000003</v>
      </c>
      <c r="I81" s="32">
        <f t="shared" ref="I81" si="28">I70+I80</f>
        <v>198</v>
      </c>
      <c r="J81" s="32">
        <f t="shared" ref="J81:L81" si="29">J70+J80</f>
        <v>1354.83</v>
      </c>
      <c r="K81" s="32"/>
      <c r="L81" s="32">
        <f t="shared" si="29"/>
        <v>183.2</v>
      </c>
    </row>
    <row r="82" spans="1:12" ht="15" x14ac:dyDescent="0.25">
      <c r="A82" s="20">
        <v>1</v>
      </c>
      <c r="B82" s="21">
        <v>5</v>
      </c>
      <c r="C82" s="22" t="s">
        <v>20</v>
      </c>
      <c r="D82" s="116" t="s">
        <v>21</v>
      </c>
      <c r="E82" s="132" t="s">
        <v>79</v>
      </c>
      <c r="F82" s="106">
        <v>90</v>
      </c>
      <c r="G82" s="108">
        <v>14.85</v>
      </c>
      <c r="H82" s="108">
        <v>13.32</v>
      </c>
      <c r="I82" s="109">
        <v>5.94</v>
      </c>
      <c r="J82" s="108">
        <v>202.68</v>
      </c>
      <c r="K82" s="105">
        <v>78</v>
      </c>
      <c r="L82" s="40">
        <v>32.4</v>
      </c>
    </row>
    <row r="83" spans="1:12" ht="15" x14ac:dyDescent="0.25">
      <c r="A83" s="23"/>
      <c r="B83" s="15"/>
      <c r="C83" s="11"/>
      <c r="D83" s="116"/>
      <c r="E83" s="116" t="s">
        <v>70</v>
      </c>
      <c r="F83" s="117">
        <v>150</v>
      </c>
      <c r="G83" s="124">
        <v>6.45</v>
      </c>
      <c r="H83" s="124">
        <v>4.05</v>
      </c>
      <c r="I83" s="125">
        <v>40.200000000000003</v>
      </c>
      <c r="J83" s="124">
        <v>223.65</v>
      </c>
      <c r="K83" s="117">
        <v>65</v>
      </c>
      <c r="L83" s="43">
        <v>14.4</v>
      </c>
    </row>
    <row r="84" spans="1:12" ht="15" x14ac:dyDescent="0.25">
      <c r="A84" s="23"/>
      <c r="B84" s="15"/>
      <c r="C84" s="11"/>
      <c r="D84" s="116" t="s">
        <v>22</v>
      </c>
      <c r="E84" s="102" t="s">
        <v>80</v>
      </c>
      <c r="F84" s="106">
        <v>200</v>
      </c>
      <c r="G84" s="108">
        <v>0.4</v>
      </c>
      <c r="H84" s="108">
        <v>0.6</v>
      </c>
      <c r="I84" s="109">
        <v>17.8</v>
      </c>
      <c r="J84" s="108">
        <v>78.599999999999994</v>
      </c>
      <c r="K84" s="105">
        <v>160</v>
      </c>
      <c r="L84" s="43">
        <v>3.9</v>
      </c>
    </row>
    <row r="85" spans="1:12" ht="15" x14ac:dyDescent="0.25">
      <c r="A85" s="23"/>
      <c r="B85" s="15"/>
      <c r="C85" s="11"/>
      <c r="D85" s="116" t="s">
        <v>23</v>
      </c>
      <c r="E85" s="103" t="s">
        <v>52</v>
      </c>
      <c r="F85" s="106">
        <v>20</v>
      </c>
      <c r="G85" s="108">
        <v>1.4</v>
      </c>
      <c r="H85" s="108">
        <v>0.14000000000000001</v>
      </c>
      <c r="I85" s="109">
        <v>8.8000000000000007</v>
      </c>
      <c r="J85" s="108">
        <v>48</v>
      </c>
      <c r="K85" s="115">
        <v>119</v>
      </c>
      <c r="L85" s="43">
        <v>2.2000000000000002</v>
      </c>
    </row>
    <row r="86" spans="1:12" ht="15" x14ac:dyDescent="0.25">
      <c r="A86" s="23"/>
      <c r="B86" s="15"/>
      <c r="C86" s="11"/>
      <c r="D86" s="103"/>
      <c r="E86" s="103" t="s">
        <v>46</v>
      </c>
      <c r="F86" s="105">
        <v>20</v>
      </c>
      <c r="G86" s="108">
        <v>1.1399999999999999</v>
      </c>
      <c r="H86" s="108">
        <v>0.22</v>
      </c>
      <c r="I86" s="109">
        <v>7.44</v>
      </c>
      <c r="J86" s="114">
        <v>36.26</v>
      </c>
      <c r="K86" s="105">
        <v>120</v>
      </c>
      <c r="L86" s="43">
        <v>2</v>
      </c>
    </row>
    <row r="87" spans="1:12" ht="15" x14ac:dyDescent="0.25">
      <c r="A87" s="23"/>
      <c r="B87" s="15"/>
      <c r="C87" s="11"/>
      <c r="D87" s="131" t="s">
        <v>26</v>
      </c>
      <c r="E87" s="131" t="s">
        <v>81</v>
      </c>
      <c r="F87" s="135">
        <v>60</v>
      </c>
      <c r="G87" s="136">
        <v>0.65</v>
      </c>
      <c r="H87" s="136">
        <v>4.92</v>
      </c>
      <c r="I87" s="137">
        <v>2.15</v>
      </c>
      <c r="J87" s="136">
        <v>56.86</v>
      </c>
      <c r="K87" s="134">
        <v>7</v>
      </c>
      <c r="L87" s="43">
        <v>11.6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0">SUM(G82:G88)</f>
        <v>24.889999999999997</v>
      </c>
      <c r="H89" s="19">
        <f t="shared" ref="H89" si="31">SUM(H82:H88)</f>
        <v>23.25</v>
      </c>
      <c r="I89" s="19">
        <f t="shared" ref="I89" si="32">SUM(I82:I88)</f>
        <v>82.33</v>
      </c>
      <c r="J89" s="19">
        <f t="shared" ref="J89:L89" si="33">SUM(J82:J88)</f>
        <v>646.05000000000007</v>
      </c>
      <c r="K89" s="25"/>
      <c r="L89" s="19">
        <f t="shared" si="33"/>
        <v>66.5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18" t="s">
        <v>165</v>
      </c>
      <c r="F90" s="119">
        <v>60</v>
      </c>
      <c r="G90" s="122">
        <v>1.2</v>
      </c>
      <c r="H90" s="122">
        <v>4.26</v>
      </c>
      <c r="I90" s="123">
        <v>6.18</v>
      </c>
      <c r="J90" s="138">
        <v>67.92</v>
      </c>
      <c r="K90" s="119">
        <v>223</v>
      </c>
      <c r="L90" s="43">
        <v>11.8</v>
      </c>
    </row>
    <row r="91" spans="1:12" ht="15" x14ac:dyDescent="0.25">
      <c r="A91" s="23"/>
      <c r="B91" s="15"/>
      <c r="C91" s="11"/>
      <c r="D91" s="7" t="s">
        <v>27</v>
      </c>
      <c r="E91" s="104" t="s">
        <v>82</v>
      </c>
      <c r="F91" s="107">
        <v>200</v>
      </c>
      <c r="G91" s="124">
        <v>6</v>
      </c>
      <c r="H91" s="124">
        <v>5.4</v>
      </c>
      <c r="I91" s="125">
        <v>10.8</v>
      </c>
      <c r="J91" s="124">
        <v>115.6</v>
      </c>
      <c r="K91" s="117">
        <v>37</v>
      </c>
      <c r="L91" s="43">
        <v>16.3</v>
      </c>
    </row>
    <row r="92" spans="1:12" ht="15" x14ac:dyDescent="0.25">
      <c r="A92" s="23"/>
      <c r="B92" s="15"/>
      <c r="C92" s="11"/>
      <c r="D92" s="7" t="s">
        <v>28</v>
      </c>
      <c r="E92" s="104" t="s">
        <v>83</v>
      </c>
      <c r="F92" s="107">
        <v>90</v>
      </c>
      <c r="G92" s="124">
        <v>12.42</v>
      </c>
      <c r="H92" s="124">
        <v>2.88</v>
      </c>
      <c r="I92" s="125">
        <v>4.59</v>
      </c>
      <c r="J92" s="124">
        <v>93.51</v>
      </c>
      <c r="K92" s="117">
        <v>75</v>
      </c>
      <c r="L92" s="43">
        <v>47.3</v>
      </c>
    </row>
    <row r="93" spans="1:12" ht="15" x14ac:dyDescent="0.25">
      <c r="A93" s="23"/>
      <c r="B93" s="15"/>
      <c r="C93" s="11"/>
      <c r="D93" s="7" t="s">
        <v>29</v>
      </c>
      <c r="E93" s="116" t="s">
        <v>84</v>
      </c>
      <c r="F93" s="117">
        <v>150</v>
      </c>
      <c r="G93" s="124">
        <v>3.3</v>
      </c>
      <c r="H93" s="124">
        <v>4.95</v>
      </c>
      <c r="I93" s="125">
        <v>32.25</v>
      </c>
      <c r="J93" s="124">
        <v>186.45</v>
      </c>
      <c r="K93" s="117">
        <v>53</v>
      </c>
      <c r="L93" s="43">
        <v>11.7</v>
      </c>
    </row>
    <row r="94" spans="1:12" ht="25.5" x14ac:dyDescent="0.25">
      <c r="A94" s="23"/>
      <c r="B94" s="15"/>
      <c r="C94" s="11"/>
      <c r="D94" s="7" t="s">
        <v>30</v>
      </c>
      <c r="E94" s="104" t="s">
        <v>85</v>
      </c>
      <c r="F94" s="107">
        <v>200</v>
      </c>
      <c r="G94" s="111">
        <v>0</v>
      </c>
      <c r="H94" s="111">
        <v>0</v>
      </c>
      <c r="I94" s="112">
        <v>19.2</v>
      </c>
      <c r="J94" s="111">
        <v>76.8</v>
      </c>
      <c r="K94" s="117">
        <v>104</v>
      </c>
      <c r="L94" s="43">
        <v>8.1999999999999993</v>
      </c>
    </row>
    <row r="95" spans="1:12" ht="15" x14ac:dyDescent="0.25">
      <c r="A95" s="23"/>
      <c r="B95" s="15"/>
      <c r="C95" s="11"/>
      <c r="D95" s="7" t="s">
        <v>31</v>
      </c>
      <c r="E95" s="116" t="s">
        <v>52</v>
      </c>
      <c r="F95" s="117">
        <v>45</v>
      </c>
      <c r="G95" s="111">
        <v>3.19</v>
      </c>
      <c r="H95" s="111">
        <v>0.31</v>
      </c>
      <c r="I95" s="112">
        <v>19.89</v>
      </c>
      <c r="J95" s="111">
        <v>108</v>
      </c>
      <c r="K95" s="124">
        <v>119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116" t="s">
        <v>46</v>
      </c>
      <c r="F96" s="117">
        <v>40</v>
      </c>
      <c r="G96" s="111">
        <v>2.64</v>
      </c>
      <c r="H96" s="111">
        <v>0.48</v>
      </c>
      <c r="I96" s="112">
        <v>16.079999999999998</v>
      </c>
      <c r="J96" s="111">
        <v>79.2</v>
      </c>
      <c r="K96" s="117">
        <v>120</v>
      </c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34">SUM(G90:G98)</f>
        <v>28.750000000000004</v>
      </c>
      <c r="H99" s="19">
        <f t="shared" ref="H99" si="35">SUM(H90:H98)</f>
        <v>18.279999999999998</v>
      </c>
      <c r="I99" s="19">
        <f t="shared" ref="I99" si="36">SUM(I90:I98)</f>
        <v>108.99</v>
      </c>
      <c r="J99" s="19">
        <f t="shared" ref="J99:L99" si="37">SUM(J90:J98)</f>
        <v>727.48</v>
      </c>
      <c r="K99" s="25"/>
      <c r="L99" s="19">
        <f t="shared" si="37"/>
        <v>104.30000000000001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67" t="s">
        <v>4</v>
      </c>
      <c r="D100" s="168"/>
      <c r="E100" s="31"/>
      <c r="F100" s="32">
        <f>F89+F99</f>
        <v>1325</v>
      </c>
      <c r="G100" s="32">
        <f t="shared" ref="G100" si="38">G89+G99</f>
        <v>53.64</v>
      </c>
      <c r="H100" s="32">
        <f t="shared" ref="H100" si="39">H89+H99</f>
        <v>41.53</v>
      </c>
      <c r="I100" s="32">
        <f t="shared" ref="I100" si="40">I89+I99</f>
        <v>191.32</v>
      </c>
      <c r="J100" s="32">
        <f t="shared" ref="J100:L100" si="41">J89+J99</f>
        <v>1373.5300000000002</v>
      </c>
      <c r="K100" s="32"/>
      <c r="L100" s="32">
        <f t="shared" si="41"/>
        <v>170.8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02" t="s">
        <v>86</v>
      </c>
      <c r="F101" s="106">
        <v>205</v>
      </c>
      <c r="G101" s="139">
        <v>7.17</v>
      </c>
      <c r="H101" s="139">
        <v>7.38</v>
      </c>
      <c r="I101" s="140">
        <v>35.049999999999997</v>
      </c>
      <c r="J101" s="139">
        <v>234.72</v>
      </c>
      <c r="K101" s="105">
        <v>123</v>
      </c>
      <c r="L101" s="40">
        <v>10.9</v>
      </c>
    </row>
    <row r="102" spans="1:12" ht="15" x14ac:dyDescent="0.25">
      <c r="A102" s="23"/>
      <c r="B102" s="15"/>
      <c r="C102" s="11"/>
      <c r="D102" s="7" t="s">
        <v>26</v>
      </c>
      <c r="E102" s="133" t="s">
        <v>88</v>
      </c>
      <c r="F102" s="134">
        <v>15</v>
      </c>
      <c r="G102" s="141">
        <v>3.66</v>
      </c>
      <c r="H102" s="141">
        <v>3.54</v>
      </c>
      <c r="I102" s="142">
        <v>0</v>
      </c>
      <c r="J102" s="143">
        <v>46.5</v>
      </c>
      <c r="K102" s="134">
        <v>1</v>
      </c>
      <c r="L102" s="43">
        <v>9.1999999999999993</v>
      </c>
    </row>
    <row r="103" spans="1:12" ht="15" x14ac:dyDescent="0.25">
      <c r="A103" s="23"/>
      <c r="B103" s="15"/>
      <c r="C103" s="11"/>
      <c r="D103" s="7" t="s">
        <v>22</v>
      </c>
      <c r="E103" s="102" t="s">
        <v>71</v>
      </c>
      <c r="F103" s="106">
        <v>200</v>
      </c>
      <c r="G103" s="108">
        <v>0.2</v>
      </c>
      <c r="H103" s="108">
        <v>0</v>
      </c>
      <c r="I103" s="109">
        <v>11</v>
      </c>
      <c r="J103" s="108">
        <v>44.8</v>
      </c>
      <c r="K103" s="105">
        <v>114</v>
      </c>
      <c r="L103" s="43">
        <v>2.2999999999999998</v>
      </c>
    </row>
    <row r="104" spans="1:12" ht="15" x14ac:dyDescent="0.25">
      <c r="A104" s="23"/>
      <c r="B104" s="15"/>
      <c r="C104" s="11"/>
      <c r="D104" s="7" t="s">
        <v>23</v>
      </c>
      <c r="E104" s="103" t="s">
        <v>87</v>
      </c>
      <c r="F104" s="105">
        <v>30</v>
      </c>
      <c r="G104" s="108">
        <v>2.13</v>
      </c>
      <c r="H104" s="108">
        <v>0.21</v>
      </c>
      <c r="I104" s="109">
        <v>13.26</v>
      </c>
      <c r="J104" s="114">
        <v>72</v>
      </c>
      <c r="K104" s="115">
        <v>116</v>
      </c>
      <c r="L104" s="43">
        <v>3.3</v>
      </c>
    </row>
    <row r="105" spans="1:12" ht="15" x14ac:dyDescent="0.25">
      <c r="A105" s="23"/>
      <c r="B105" s="15"/>
      <c r="C105" s="11"/>
      <c r="D105" s="103"/>
      <c r="E105" s="103" t="s">
        <v>46</v>
      </c>
      <c r="F105" s="105">
        <v>20</v>
      </c>
      <c r="G105" s="108">
        <v>1.1399999999999999</v>
      </c>
      <c r="H105" s="108">
        <v>0.22</v>
      </c>
      <c r="I105" s="109">
        <v>7.44</v>
      </c>
      <c r="J105" s="114">
        <v>36.26</v>
      </c>
      <c r="K105" s="105">
        <v>120</v>
      </c>
      <c r="L105" s="43">
        <v>2</v>
      </c>
    </row>
    <row r="106" spans="1:12" ht="15" x14ac:dyDescent="0.25">
      <c r="A106" s="23"/>
      <c r="B106" s="15"/>
      <c r="C106" s="11"/>
      <c r="D106" s="7" t="s">
        <v>24</v>
      </c>
      <c r="E106" s="104"/>
      <c r="F106" s="107"/>
      <c r="G106" s="111"/>
      <c r="H106" s="111"/>
      <c r="I106" s="112"/>
      <c r="J106" s="111"/>
      <c r="K106" s="44"/>
      <c r="L106" s="43"/>
    </row>
    <row r="107" spans="1:12" ht="15" x14ac:dyDescent="0.25">
      <c r="A107" s="23"/>
      <c r="B107" s="15"/>
      <c r="C107" s="11"/>
      <c r="D107" s="6"/>
      <c r="E107" s="104" t="s">
        <v>89</v>
      </c>
      <c r="F107" s="107">
        <v>200</v>
      </c>
      <c r="G107" s="111">
        <v>5.4</v>
      </c>
      <c r="H107" s="111">
        <v>5</v>
      </c>
      <c r="I107" s="112">
        <v>20.6</v>
      </c>
      <c r="J107" s="111">
        <v>150</v>
      </c>
      <c r="K107" s="44" t="s">
        <v>48</v>
      </c>
      <c r="L107" s="43">
        <v>31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670</v>
      </c>
      <c r="G109" s="19">
        <f t="shared" ref="G109:J109" si="42">SUM(G101:G108)</f>
        <v>19.700000000000003</v>
      </c>
      <c r="H109" s="19">
        <f t="shared" si="42"/>
        <v>16.350000000000001</v>
      </c>
      <c r="I109" s="19">
        <f t="shared" si="42"/>
        <v>87.35</v>
      </c>
      <c r="J109" s="19">
        <f t="shared" si="42"/>
        <v>584.28</v>
      </c>
      <c r="K109" s="25"/>
      <c r="L109" s="19">
        <f t="shared" ref="L109" si="43">SUM(L101:L108)</f>
        <v>58.7</v>
      </c>
    </row>
    <row r="110" spans="1:12" ht="15" x14ac:dyDescent="0.2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144" t="s">
        <v>90</v>
      </c>
      <c r="F110" s="144">
        <v>100</v>
      </c>
      <c r="G110" s="122">
        <v>0.6</v>
      </c>
      <c r="H110" s="122">
        <v>0.6</v>
      </c>
      <c r="I110" s="123">
        <v>15.4</v>
      </c>
      <c r="J110" s="122">
        <v>72</v>
      </c>
      <c r="K110" s="119">
        <v>26</v>
      </c>
      <c r="L110" s="43">
        <v>11</v>
      </c>
    </row>
    <row r="111" spans="1:12" ht="15" x14ac:dyDescent="0.25">
      <c r="A111" s="23"/>
      <c r="B111" s="15"/>
      <c r="C111" s="11"/>
      <c r="D111" s="7" t="s">
        <v>27</v>
      </c>
      <c r="E111" s="104" t="s">
        <v>91</v>
      </c>
      <c r="F111" s="104">
        <v>200</v>
      </c>
      <c r="G111" s="124">
        <v>4.8</v>
      </c>
      <c r="H111" s="124">
        <v>7.6</v>
      </c>
      <c r="I111" s="125">
        <v>9</v>
      </c>
      <c r="J111" s="124">
        <v>123.6</v>
      </c>
      <c r="K111" s="117">
        <v>35</v>
      </c>
      <c r="L111" s="43">
        <v>13.7</v>
      </c>
    </row>
    <row r="112" spans="1:12" ht="15" x14ac:dyDescent="0.25">
      <c r="A112" s="23"/>
      <c r="B112" s="15"/>
      <c r="C112" s="11"/>
      <c r="D112" s="7" t="s">
        <v>28</v>
      </c>
      <c r="E112" s="104" t="s">
        <v>92</v>
      </c>
      <c r="F112" s="104">
        <v>90</v>
      </c>
      <c r="G112" s="124">
        <v>18.13</v>
      </c>
      <c r="H112" s="124">
        <v>17.05</v>
      </c>
      <c r="I112" s="125">
        <v>3.69</v>
      </c>
      <c r="J112" s="124">
        <v>240.96</v>
      </c>
      <c r="K112" s="117">
        <v>89</v>
      </c>
      <c r="L112" s="43">
        <v>77.3</v>
      </c>
    </row>
    <row r="113" spans="1:12" ht="15" x14ac:dyDescent="0.25">
      <c r="A113" s="23"/>
      <c r="B113" s="15"/>
      <c r="C113" s="11"/>
      <c r="D113" s="7" t="s">
        <v>29</v>
      </c>
      <c r="E113" s="116" t="s">
        <v>84</v>
      </c>
      <c r="F113" s="116">
        <v>150</v>
      </c>
      <c r="G113" s="124">
        <v>3.3</v>
      </c>
      <c r="H113" s="124">
        <v>4.95</v>
      </c>
      <c r="I113" s="125">
        <v>32.25</v>
      </c>
      <c r="J113" s="124">
        <v>186.45</v>
      </c>
      <c r="K113" s="117">
        <v>53</v>
      </c>
      <c r="L113" s="43">
        <v>11.7</v>
      </c>
    </row>
    <row r="114" spans="1:12" ht="25.5" x14ac:dyDescent="0.25">
      <c r="A114" s="23"/>
      <c r="B114" s="15"/>
      <c r="C114" s="11"/>
      <c r="D114" s="7" t="s">
        <v>30</v>
      </c>
      <c r="E114" s="104" t="s">
        <v>64</v>
      </c>
      <c r="F114" s="116">
        <v>200</v>
      </c>
      <c r="G114" s="111">
        <v>0.26</v>
      </c>
      <c r="H114" s="111">
        <v>0</v>
      </c>
      <c r="I114" s="112">
        <v>15.46</v>
      </c>
      <c r="J114" s="111">
        <v>62</v>
      </c>
      <c r="K114" s="124">
        <v>216</v>
      </c>
      <c r="L114" s="43">
        <v>7.9</v>
      </c>
    </row>
    <row r="115" spans="1:12" ht="15" x14ac:dyDescent="0.25">
      <c r="A115" s="23"/>
      <c r="B115" s="15"/>
      <c r="C115" s="11"/>
      <c r="D115" s="7" t="s">
        <v>31</v>
      </c>
      <c r="E115" s="116" t="s">
        <v>52</v>
      </c>
      <c r="F115" s="116">
        <v>30</v>
      </c>
      <c r="G115" s="111">
        <v>2.13</v>
      </c>
      <c r="H115" s="111">
        <v>0.21</v>
      </c>
      <c r="I115" s="112">
        <v>13.26</v>
      </c>
      <c r="J115" s="145">
        <v>72</v>
      </c>
      <c r="K115" s="124">
        <v>119</v>
      </c>
      <c r="L115" s="43">
        <v>3.3</v>
      </c>
    </row>
    <row r="116" spans="1:12" ht="15" x14ac:dyDescent="0.25">
      <c r="A116" s="23"/>
      <c r="B116" s="15"/>
      <c r="C116" s="11"/>
      <c r="D116" s="7" t="s">
        <v>32</v>
      </c>
      <c r="E116" s="116" t="s">
        <v>46</v>
      </c>
      <c r="F116" s="116">
        <v>20</v>
      </c>
      <c r="G116" s="111">
        <v>1.1399999999999999</v>
      </c>
      <c r="H116" s="111">
        <v>0.22</v>
      </c>
      <c r="I116" s="112">
        <v>7.44</v>
      </c>
      <c r="J116" s="145">
        <v>36.26</v>
      </c>
      <c r="K116" s="117">
        <v>120</v>
      </c>
      <c r="L116" s="43">
        <v>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790</v>
      </c>
      <c r="G119" s="19">
        <f t="shared" ref="G119:J119" si="44">SUM(G110:G118)</f>
        <v>30.36</v>
      </c>
      <c r="H119" s="19">
        <f t="shared" si="44"/>
        <v>30.63</v>
      </c>
      <c r="I119" s="19">
        <f t="shared" si="44"/>
        <v>96.500000000000014</v>
      </c>
      <c r="J119" s="19">
        <f t="shared" si="44"/>
        <v>793.27</v>
      </c>
      <c r="K119" s="25"/>
      <c r="L119" s="19">
        <f t="shared" ref="L119" si="45">SUM(L110:L118)</f>
        <v>126.9</v>
      </c>
    </row>
    <row r="120" spans="1:12" ht="15.75" thickBot="1" x14ac:dyDescent="0.25">
      <c r="A120" s="29">
        <f>A101</f>
        <v>2</v>
      </c>
      <c r="B120" s="30">
        <f>B101</f>
        <v>1</v>
      </c>
      <c r="C120" s="167" t="s">
        <v>4</v>
      </c>
      <c r="D120" s="168"/>
      <c r="E120" s="31"/>
      <c r="F120" s="32">
        <f>F109+F119</f>
        <v>1460</v>
      </c>
      <c r="G120" s="32">
        <f t="shared" ref="G120" si="46">G109+G119</f>
        <v>50.06</v>
      </c>
      <c r="H120" s="32">
        <f t="shared" ref="H120" si="47">H109+H119</f>
        <v>46.980000000000004</v>
      </c>
      <c r="I120" s="32">
        <f t="shared" ref="I120" si="48">I109+I119</f>
        <v>183.85000000000002</v>
      </c>
      <c r="J120" s="32">
        <f t="shared" ref="J120:L120" si="49">J109+J119</f>
        <v>1377.55</v>
      </c>
      <c r="K120" s="32"/>
      <c r="L120" s="32">
        <f t="shared" si="49"/>
        <v>185.60000000000002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102" t="s">
        <v>93</v>
      </c>
      <c r="F121" s="106">
        <v>90</v>
      </c>
      <c r="G121" s="115">
        <v>22.41</v>
      </c>
      <c r="H121" s="115">
        <v>15.3</v>
      </c>
      <c r="I121" s="115">
        <v>0.54</v>
      </c>
      <c r="J121" s="114">
        <v>229.77</v>
      </c>
      <c r="K121" s="105">
        <v>259</v>
      </c>
      <c r="L121" s="40">
        <v>44.3</v>
      </c>
    </row>
    <row r="122" spans="1:12" ht="15" x14ac:dyDescent="0.25">
      <c r="A122" s="14"/>
      <c r="B122" s="15"/>
      <c r="C122" s="11"/>
      <c r="D122" s="7"/>
      <c r="E122" s="103" t="s">
        <v>77</v>
      </c>
      <c r="F122" s="105">
        <v>150</v>
      </c>
      <c r="G122" s="62">
        <v>7.2</v>
      </c>
      <c r="H122" s="62">
        <v>5.0999999999999996</v>
      </c>
      <c r="I122" s="62">
        <v>33.9</v>
      </c>
      <c r="J122" s="114">
        <v>210.03</v>
      </c>
      <c r="K122" s="105">
        <v>54</v>
      </c>
      <c r="L122" s="43">
        <v>8.9</v>
      </c>
    </row>
    <row r="123" spans="1:12" ht="25.5" x14ac:dyDescent="0.25">
      <c r="A123" s="14"/>
      <c r="B123" s="15"/>
      <c r="C123" s="11"/>
      <c r="D123" s="7" t="s">
        <v>22</v>
      </c>
      <c r="E123" s="146" t="s">
        <v>94</v>
      </c>
      <c r="F123" s="147">
        <v>200</v>
      </c>
      <c r="G123" s="95">
        <v>0</v>
      </c>
      <c r="H123" s="95">
        <v>0</v>
      </c>
      <c r="I123" s="95">
        <v>20.2</v>
      </c>
      <c r="J123" s="95">
        <v>81.400000000000006</v>
      </c>
      <c r="K123" s="95">
        <v>95</v>
      </c>
      <c r="L123" s="43">
        <v>7.5</v>
      </c>
    </row>
    <row r="124" spans="1:12" ht="15" x14ac:dyDescent="0.25">
      <c r="A124" s="14"/>
      <c r="B124" s="15"/>
      <c r="C124" s="11"/>
      <c r="D124" s="7" t="s">
        <v>23</v>
      </c>
      <c r="E124" s="116" t="s">
        <v>52</v>
      </c>
      <c r="F124" s="107">
        <v>20</v>
      </c>
      <c r="G124" s="111">
        <v>1.4</v>
      </c>
      <c r="H124" s="111">
        <v>0.14000000000000001</v>
      </c>
      <c r="I124" s="111">
        <v>8.8000000000000007</v>
      </c>
      <c r="J124" s="114">
        <v>48</v>
      </c>
      <c r="K124" s="124">
        <v>119</v>
      </c>
      <c r="L124" s="43">
        <v>2.2000000000000002</v>
      </c>
    </row>
    <row r="125" spans="1:12" ht="15" x14ac:dyDescent="0.25">
      <c r="A125" s="23"/>
      <c r="B125" s="15"/>
      <c r="C125" s="11"/>
      <c r="D125" s="103"/>
      <c r="E125" s="103" t="s">
        <v>46</v>
      </c>
      <c r="F125" s="105">
        <v>20</v>
      </c>
      <c r="G125" s="108">
        <v>1.1399999999999999</v>
      </c>
      <c r="H125" s="108">
        <v>0.22</v>
      </c>
      <c r="I125" s="109">
        <v>7.44</v>
      </c>
      <c r="J125" s="114">
        <v>36.26</v>
      </c>
      <c r="K125" s="117">
        <v>120</v>
      </c>
      <c r="L125" s="43">
        <v>2</v>
      </c>
    </row>
    <row r="126" spans="1:12" ht="15" x14ac:dyDescent="0.25">
      <c r="A126" s="14"/>
      <c r="B126" s="15"/>
      <c r="C126" s="11"/>
      <c r="D126" s="7" t="s">
        <v>24</v>
      </c>
      <c r="E126" s="116" t="s">
        <v>95</v>
      </c>
      <c r="F126" s="117">
        <v>150</v>
      </c>
      <c r="G126" s="62">
        <v>0.6</v>
      </c>
      <c r="H126" s="62">
        <v>0</v>
      </c>
      <c r="I126" s="62">
        <v>16.95</v>
      </c>
      <c r="J126" s="114">
        <v>69</v>
      </c>
      <c r="K126" s="117">
        <v>24</v>
      </c>
      <c r="L126" s="43">
        <v>21.5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SUM(F121:F128)</f>
        <v>630</v>
      </c>
      <c r="G129" s="19">
        <f t="shared" ref="G129:J129" si="50">SUM(G121:G128)</f>
        <v>32.75</v>
      </c>
      <c r="H129" s="19">
        <f t="shared" si="50"/>
        <v>20.759999999999998</v>
      </c>
      <c r="I129" s="19">
        <f t="shared" si="50"/>
        <v>87.83</v>
      </c>
      <c r="J129" s="19">
        <f t="shared" si="50"/>
        <v>674.46</v>
      </c>
      <c r="K129" s="25"/>
      <c r="L129" s="19">
        <f t="shared" ref="L129" si="51">SUM(L121:L128)</f>
        <v>86.4</v>
      </c>
    </row>
    <row r="130" spans="1:12" ht="15" x14ac:dyDescent="0.25">
      <c r="A130" s="13">
        <f>A121</f>
        <v>2</v>
      </c>
      <c r="B130" s="13">
        <f>B121</f>
        <v>2</v>
      </c>
      <c r="C130" s="10" t="s">
        <v>25</v>
      </c>
      <c r="D130" s="7" t="s">
        <v>26</v>
      </c>
      <c r="E130" s="104" t="s">
        <v>100</v>
      </c>
      <c r="F130" s="19">
        <v>60</v>
      </c>
      <c r="G130" s="19">
        <v>1.86</v>
      </c>
      <c r="H130" s="19">
        <v>0.12</v>
      </c>
      <c r="I130" s="19">
        <v>4.26</v>
      </c>
      <c r="J130" s="19">
        <v>24.6</v>
      </c>
      <c r="K130" s="19"/>
      <c r="L130" s="43">
        <v>12.8</v>
      </c>
    </row>
    <row r="131" spans="1:12" ht="15" x14ac:dyDescent="0.25">
      <c r="A131" s="14"/>
      <c r="B131" s="15"/>
      <c r="C131" s="11"/>
      <c r="D131" s="7" t="s">
        <v>27</v>
      </c>
      <c r="E131" s="104" t="s">
        <v>96</v>
      </c>
      <c r="F131" s="19">
        <v>200</v>
      </c>
      <c r="G131" s="19">
        <v>1.8</v>
      </c>
      <c r="H131" s="19">
        <v>5.4</v>
      </c>
      <c r="I131" s="19">
        <v>7.2</v>
      </c>
      <c r="J131" s="19">
        <v>84.8</v>
      </c>
      <c r="K131" s="19">
        <v>237</v>
      </c>
      <c r="L131" s="43">
        <v>8.1</v>
      </c>
    </row>
    <row r="132" spans="1:12" ht="15" x14ac:dyDescent="0.25">
      <c r="A132" s="14"/>
      <c r="B132" s="15"/>
      <c r="C132" s="11"/>
      <c r="D132" s="7" t="s">
        <v>28</v>
      </c>
      <c r="E132" s="104" t="s">
        <v>97</v>
      </c>
      <c r="F132" s="19">
        <v>90</v>
      </c>
      <c r="G132" s="19">
        <v>11.61</v>
      </c>
      <c r="H132" s="19">
        <v>7.02</v>
      </c>
      <c r="I132" s="19">
        <v>2.52</v>
      </c>
      <c r="J132" s="19">
        <v>119.43</v>
      </c>
      <c r="K132" s="19">
        <v>179</v>
      </c>
      <c r="L132" s="43">
        <v>46.5</v>
      </c>
    </row>
    <row r="133" spans="1:12" ht="15" x14ac:dyDescent="0.25">
      <c r="A133" s="14"/>
      <c r="B133" s="15"/>
      <c r="C133" s="11"/>
      <c r="D133" s="7" t="s">
        <v>29</v>
      </c>
      <c r="E133" s="104" t="s">
        <v>98</v>
      </c>
      <c r="F133" s="19">
        <v>150</v>
      </c>
      <c r="G133" s="19">
        <v>6.45</v>
      </c>
      <c r="H133" s="19">
        <v>4.05</v>
      </c>
      <c r="I133" s="19">
        <v>40.200000000000003</v>
      </c>
      <c r="J133" s="19">
        <v>223.65</v>
      </c>
      <c r="K133" s="19">
        <v>64</v>
      </c>
      <c r="L133" s="43">
        <v>14.4</v>
      </c>
    </row>
    <row r="134" spans="1:12" ht="25.5" x14ac:dyDescent="0.25">
      <c r="A134" s="14"/>
      <c r="B134" s="15"/>
      <c r="C134" s="11"/>
      <c r="D134" s="7" t="s">
        <v>30</v>
      </c>
      <c r="E134" s="104" t="s">
        <v>99</v>
      </c>
      <c r="F134" s="19">
        <v>200</v>
      </c>
      <c r="G134" s="19">
        <v>0</v>
      </c>
      <c r="H134" s="19">
        <v>0</v>
      </c>
      <c r="I134" s="19">
        <v>20</v>
      </c>
      <c r="J134" s="19">
        <v>80.599999999999994</v>
      </c>
      <c r="K134" s="19">
        <v>95</v>
      </c>
      <c r="L134" s="43">
        <v>7.5</v>
      </c>
    </row>
    <row r="135" spans="1:12" ht="15" x14ac:dyDescent="0.25">
      <c r="A135" s="14"/>
      <c r="B135" s="15"/>
      <c r="C135" s="11"/>
      <c r="D135" s="7" t="s">
        <v>31</v>
      </c>
      <c r="E135" s="116" t="s">
        <v>52</v>
      </c>
      <c r="F135" s="19">
        <v>45</v>
      </c>
      <c r="G135" s="19">
        <v>3.19</v>
      </c>
      <c r="H135" s="19">
        <v>0.31</v>
      </c>
      <c r="I135" s="19">
        <v>19.89</v>
      </c>
      <c r="J135" s="19">
        <v>108</v>
      </c>
      <c r="K135" s="19">
        <v>119</v>
      </c>
      <c r="L135" s="43">
        <v>5</v>
      </c>
    </row>
    <row r="136" spans="1:12" ht="15" x14ac:dyDescent="0.25">
      <c r="A136" s="14"/>
      <c r="B136" s="15"/>
      <c r="C136" s="11"/>
      <c r="D136" s="7" t="s">
        <v>32</v>
      </c>
      <c r="E136" s="116" t="s">
        <v>46</v>
      </c>
      <c r="F136" s="19">
        <v>40</v>
      </c>
      <c r="G136" s="19">
        <v>2.64</v>
      </c>
      <c r="H136" s="19">
        <v>0.48</v>
      </c>
      <c r="I136" s="19">
        <v>16.079999999999998</v>
      </c>
      <c r="J136" s="19">
        <v>79.2</v>
      </c>
      <c r="K136" s="19">
        <v>120</v>
      </c>
      <c r="L136" s="43">
        <v>4</v>
      </c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785</v>
      </c>
      <c r="G139" s="19">
        <f t="shared" ref="G139:J139" si="52">SUM(G130:G138)</f>
        <v>27.55</v>
      </c>
      <c r="H139" s="19">
        <f t="shared" si="52"/>
        <v>17.38</v>
      </c>
      <c r="I139" s="19">
        <f t="shared" si="52"/>
        <v>110.15</v>
      </c>
      <c r="J139" s="19">
        <f t="shared" si="52"/>
        <v>720.28000000000009</v>
      </c>
      <c r="K139" s="25"/>
      <c r="L139" s="19">
        <f t="shared" ref="L139" si="53">SUM(L130:L138)</f>
        <v>98.300000000000011</v>
      </c>
    </row>
    <row r="140" spans="1:12" ht="15.75" thickBot="1" x14ac:dyDescent="0.25">
      <c r="A140" s="33">
        <f>A121</f>
        <v>2</v>
      </c>
      <c r="B140" s="33">
        <f>B121</f>
        <v>2</v>
      </c>
      <c r="C140" s="167" t="s">
        <v>4</v>
      </c>
      <c r="D140" s="168"/>
      <c r="E140" s="31"/>
      <c r="F140" s="32">
        <f>F129+F139</f>
        <v>1415</v>
      </c>
      <c r="G140" s="32">
        <f t="shared" ref="G140" si="54">G129+G139</f>
        <v>60.3</v>
      </c>
      <c r="H140" s="32">
        <f t="shared" ref="H140" si="55">H129+H139</f>
        <v>38.14</v>
      </c>
      <c r="I140" s="32">
        <f t="shared" ref="I140" si="56">I129+I139</f>
        <v>197.98000000000002</v>
      </c>
      <c r="J140" s="32">
        <f t="shared" ref="J140:L140" si="57">J129+J139</f>
        <v>1394.7400000000002</v>
      </c>
      <c r="K140" s="32"/>
      <c r="L140" s="32">
        <f t="shared" si="57"/>
        <v>184.70000000000002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103" t="s">
        <v>101</v>
      </c>
      <c r="F141" s="105">
        <v>90</v>
      </c>
      <c r="G141" s="108">
        <v>12.42</v>
      </c>
      <c r="H141" s="108">
        <v>2.88</v>
      </c>
      <c r="I141" s="108">
        <v>4.59</v>
      </c>
      <c r="J141" s="108">
        <v>93.51</v>
      </c>
      <c r="K141" s="108">
        <v>75</v>
      </c>
      <c r="L141" s="40">
        <v>47.2</v>
      </c>
    </row>
    <row r="142" spans="1:12" ht="15" x14ac:dyDescent="0.25">
      <c r="A142" s="23"/>
      <c r="B142" s="15"/>
      <c r="C142" s="11"/>
      <c r="D142" s="7"/>
      <c r="E142" s="103" t="s">
        <v>63</v>
      </c>
      <c r="F142" s="105">
        <v>150</v>
      </c>
      <c r="G142" s="108">
        <v>3.3</v>
      </c>
      <c r="H142" s="108">
        <v>7.8</v>
      </c>
      <c r="I142" s="108">
        <v>22.35</v>
      </c>
      <c r="J142" s="108">
        <v>173.1</v>
      </c>
      <c r="K142" s="108">
        <v>50</v>
      </c>
      <c r="L142" s="43">
        <v>11.2</v>
      </c>
    </row>
    <row r="143" spans="1:12" ht="15" x14ac:dyDescent="0.25">
      <c r="A143" s="23"/>
      <c r="B143" s="15"/>
      <c r="C143" s="11"/>
      <c r="D143" s="7" t="s">
        <v>22</v>
      </c>
      <c r="E143" s="146" t="s">
        <v>53</v>
      </c>
      <c r="F143" s="105">
        <v>200</v>
      </c>
      <c r="G143" s="108">
        <v>0.4</v>
      </c>
      <c r="H143" s="108">
        <v>0</v>
      </c>
      <c r="I143" s="108">
        <v>27</v>
      </c>
      <c r="J143" s="108">
        <v>110</v>
      </c>
      <c r="K143" s="108">
        <v>98</v>
      </c>
      <c r="L143" s="43">
        <v>3.9</v>
      </c>
    </row>
    <row r="144" spans="1:12" ht="15.75" customHeight="1" x14ac:dyDescent="0.25">
      <c r="A144" s="23"/>
      <c r="B144" s="15"/>
      <c r="C144" s="11"/>
      <c r="D144" s="7" t="s">
        <v>23</v>
      </c>
      <c r="E144" s="103" t="s">
        <v>52</v>
      </c>
      <c r="F144" s="105">
        <v>35</v>
      </c>
      <c r="G144" s="108">
        <v>2.66</v>
      </c>
      <c r="H144" s="108">
        <v>0.28000000000000003</v>
      </c>
      <c r="I144" s="108">
        <v>17.22</v>
      </c>
      <c r="J144" s="108">
        <v>82.25</v>
      </c>
      <c r="K144" s="108">
        <v>119</v>
      </c>
      <c r="L144" s="43">
        <v>3.9</v>
      </c>
    </row>
    <row r="145" spans="1:12" ht="15" x14ac:dyDescent="0.25">
      <c r="A145" s="23"/>
      <c r="B145" s="15"/>
      <c r="C145" s="11"/>
      <c r="D145" s="103"/>
      <c r="E145" s="103" t="s">
        <v>46</v>
      </c>
      <c r="F145" s="105">
        <v>20</v>
      </c>
      <c r="G145" s="108">
        <v>1.1399999999999999</v>
      </c>
      <c r="H145" s="108">
        <v>0.22</v>
      </c>
      <c r="I145" s="108">
        <v>7.44</v>
      </c>
      <c r="J145" s="108">
        <v>36.26</v>
      </c>
      <c r="K145" s="108">
        <v>120</v>
      </c>
      <c r="L145" s="43">
        <v>2</v>
      </c>
    </row>
    <row r="146" spans="1:12" ht="15" x14ac:dyDescent="0.25">
      <c r="A146" s="23"/>
      <c r="B146" s="15"/>
      <c r="C146" s="11"/>
      <c r="D146" s="7" t="s">
        <v>24</v>
      </c>
      <c r="E146" s="42"/>
      <c r="F146" s="105"/>
      <c r="G146" s="108"/>
      <c r="H146" s="108"/>
      <c r="I146" s="108"/>
      <c r="J146" s="108"/>
      <c r="K146" s="108"/>
      <c r="L146" s="43"/>
    </row>
    <row r="147" spans="1:12" ht="15" x14ac:dyDescent="0.25">
      <c r="A147" s="23"/>
      <c r="B147" s="15"/>
      <c r="C147" s="11"/>
      <c r="D147" s="7" t="s">
        <v>26</v>
      </c>
      <c r="E147" s="110" t="s">
        <v>102</v>
      </c>
      <c r="F147" s="105">
        <v>60</v>
      </c>
      <c r="G147" s="108">
        <v>0.56999999999999995</v>
      </c>
      <c r="H147" s="108">
        <v>0.36</v>
      </c>
      <c r="I147" s="108">
        <v>1.92</v>
      </c>
      <c r="J147" s="108">
        <v>11.4</v>
      </c>
      <c r="K147" s="108">
        <v>23</v>
      </c>
      <c r="L147" s="43">
        <v>11.2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555</v>
      </c>
      <c r="G149" s="19">
        <f t="shared" ref="G149:J149" si="58">SUM(G141:G148)</f>
        <v>20.49</v>
      </c>
      <c r="H149" s="19">
        <f t="shared" si="58"/>
        <v>11.54</v>
      </c>
      <c r="I149" s="19">
        <f t="shared" si="58"/>
        <v>80.52</v>
      </c>
      <c r="J149" s="19">
        <f t="shared" si="58"/>
        <v>506.52</v>
      </c>
      <c r="K149" s="25"/>
      <c r="L149" s="19">
        <f t="shared" ref="L149" si="59">SUM(L141:L148)</f>
        <v>79.400000000000006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104" t="s">
        <v>106</v>
      </c>
      <c r="F150" s="105">
        <v>60</v>
      </c>
      <c r="G150" s="124">
        <v>0.66</v>
      </c>
      <c r="H150" s="124">
        <v>0.12</v>
      </c>
      <c r="I150" s="124">
        <v>2.2799999999999998</v>
      </c>
      <c r="J150" s="124">
        <v>14.4</v>
      </c>
      <c r="K150" s="117"/>
      <c r="L150" s="43">
        <v>11.2</v>
      </c>
    </row>
    <row r="151" spans="1:12" ht="15" x14ac:dyDescent="0.25">
      <c r="A151" s="23"/>
      <c r="B151" s="15"/>
      <c r="C151" s="11"/>
      <c r="D151" s="7" t="s">
        <v>27</v>
      </c>
      <c r="E151" s="104" t="s">
        <v>103</v>
      </c>
      <c r="F151" s="105">
        <v>200</v>
      </c>
      <c r="G151" s="124">
        <v>7.2</v>
      </c>
      <c r="H151" s="124">
        <v>6.4</v>
      </c>
      <c r="I151" s="124">
        <v>8</v>
      </c>
      <c r="J151" s="124">
        <v>117.6</v>
      </c>
      <c r="K151" s="117">
        <v>48</v>
      </c>
      <c r="L151" s="43">
        <v>19.2</v>
      </c>
    </row>
    <row r="152" spans="1:12" ht="15" x14ac:dyDescent="0.25">
      <c r="A152" s="23"/>
      <c r="B152" s="15"/>
      <c r="C152" s="11"/>
      <c r="D152" s="7" t="s">
        <v>28</v>
      </c>
      <c r="E152" s="104" t="s">
        <v>104</v>
      </c>
      <c r="F152" s="105">
        <v>90</v>
      </c>
      <c r="G152" s="124">
        <v>24.03</v>
      </c>
      <c r="H152" s="124">
        <v>19.829999999999998</v>
      </c>
      <c r="I152" s="124">
        <v>1.61</v>
      </c>
      <c r="J152" s="124">
        <v>279.17</v>
      </c>
      <c r="K152" s="117">
        <v>270</v>
      </c>
      <c r="L152" s="43">
        <v>31.2</v>
      </c>
    </row>
    <row r="153" spans="1:12" ht="15" x14ac:dyDescent="0.25">
      <c r="A153" s="23"/>
      <c r="B153" s="15"/>
      <c r="C153" s="11"/>
      <c r="D153" s="7" t="s">
        <v>29</v>
      </c>
      <c r="E153" s="116" t="s">
        <v>77</v>
      </c>
      <c r="F153" s="105">
        <v>150</v>
      </c>
      <c r="G153" s="124">
        <v>7.2</v>
      </c>
      <c r="H153" s="124">
        <v>5.0999999999999996</v>
      </c>
      <c r="I153" s="124">
        <v>33.9</v>
      </c>
      <c r="J153" s="124">
        <v>210.3</v>
      </c>
      <c r="K153" s="117">
        <v>54</v>
      </c>
      <c r="L153" s="43">
        <v>8.3000000000000007</v>
      </c>
    </row>
    <row r="154" spans="1:12" ht="15" x14ac:dyDescent="0.25">
      <c r="A154" s="23"/>
      <c r="B154" s="15"/>
      <c r="C154" s="11"/>
      <c r="D154" s="7" t="s">
        <v>30</v>
      </c>
      <c r="E154" s="104" t="s">
        <v>105</v>
      </c>
      <c r="F154" s="105">
        <v>200</v>
      </c>
      <c r="G154" s="124">
        <v>0</v>
      </c>
      <c r="H154" s="124">
        <v>0</v>
      </c>
      <c r="I154" s="124">
        <v>24.2</v>
      </c>
      <c r="J154" s="124">
        <v>96.6</v>
      </c>
      <c r="K154" s="117">
        <v>107</v>
      </c>
      <c r="L154" s="43">
        <v>31</v>
      </c>
    </row>
    <row r="155" spans="1:12" ht="15" x14ac:dyDescent="0.25">
      <c r="A155" s="23"/>
      <c r="B155" s="15"/>
      <c r="C155" s="11"/>
      <c r="D155" s="7" t="s">
        <v>31</v>
      </c>
      <c r="E155" s="116" t="s">
        <v>52</v>
      </c>
      <c r="F155" s="105">
        <v>20</v>
      </c>
      <c r="G155" s="124">
        <v>1.4</v>
      </c>
      <c r="H155" s="124">
        <v>0.14000000000000001</v>
      </c>
      <c r="I155" s="124">
        <v>8.8000000000000007</v>
      </c>
      <c r="J155" s="124">
        <v>48</v>
      </c>
      <c r="K155" s="124">
        <v>119</v>
      </c>
      <c r="L155" s="43">
        <v>2.2000000000000002</v>
      </c>
    </row>
    <row r="156" spans="1:12" ht="15" x14ac:dyDescent="0.25">
      <c r="A156" s="23"/>
      <c r="B156" s="15"/>
      <c r="C156" s="11"/>
      <c r="D156" s="7" t="s">
        <v>32</v>
      </c>
      <c r="E156" s="116" t="s">
        <v>46</v>
      </c>
      <c r="F156" s="105">
        <v>20</v>
      </c>
      <c r="G156" s="124">
        <v>1.1399999999999999</v>
      </c>
      <c r="H156" s="124">
        <v>0.22</v>
      </c>
      <c r="I156" s="124">
        <v>7.44</v>
      </c>
      <c r="J156" s="124">
        <v>36.25</v>
      </c>
      <c r="K156" s="117">
        <v>120</v>
      </c>
      <c r="L156" s="43">
        <v>2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740</v>
      </c>
      <c r="G159" s="19">
        <f t="shared" ref="G159:J159" si="60">SUM(G150:G158)</f>
        <v>41.63</v>
      </c>
      <c r="H159" s="19">
        <f t="shared" si="60"/>
        <v>31.809999999999995</v>
      </c>
      <c r="I159" s="19">
        <f t="shared" si="60"/>
        <v>86.22999999999999</v>
      </c>
      <c r="J159" s="19">
        <f t="shared" si="60"/>
        <v>802.32</v>
      </c>
      <c r="K159" s="25"/>
      <c r="L159" s="19">
        <f t="shared" ref="L159" si="61">SUM(L150:L158)</f>
        <v>105.1</v>
      </c>
    </row>
    <row r="160" spans="1:12" ht="15.75" thickBot="1" x14ac:dyDescent="0.25">
      <c r="A160" s="29">
        <f>A141</f>
        <v>2</v>
      </c>
      <c r="B160" s="30">
        <f>B141</f>
        <v>3</v>
      </c>
      <c r="C160" s="167" t="s">
        <v>4</v>
      </c>
      <c r="D160" s="168"/>
      <c r="E160" s="31"/>
      <c r="F160" s="32">
        <f>F149+F159</f>
        <v>1295</v>
      </c>
      <c r="G160" s="32">
        <f t="shared" ref="G160" si="62">G149+G159</f>
        <v>62.120000000000005</v>
      </c>
      <c r="H160" s="32">
        <f t="shared" ref="H160" si="63">H149+H159</f>
        <v>43.349999999999994</v>
      </c>
      <c r="I160" s="32">
        <f t="shared" ref="I160" si="64">I149+I159</f>
        <v>166.75</v>
      </c>
      <c r="J160" s="32">
        <f t="shared" ref="J160:L160" si="65">J149+J159</f>
        <v>1308.8400000000001</v>
      </c>
      <c r="K160" s="32"/>
      <c r="L160" s="32">
        <f t="shared" si="65"/>
        <v>184.5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102" t="s">
        <v>108</v>
      </c>
      <c r="F161" s="106">
        <v>150</v>
      </c>
      <c r="G161" s="108">
        <v>15.6</v>
      </c>
      <c r="H161" s="108">
        <v>16.350000000000001</v>
      </c>
      <c r="I161" s="109">
        <v>2.7</v>
      </c>
      <c r="J161" s="108">
        <v>220.2</v>
      </c>
      <c r="K161" s="108">
        <v>66</v>
      </c>
      <c r="L161" s="40">
        <v>24.1</v>
      </c>
    </row>
    <row r="162" spans="1:12" ht="15" x14ac:dyDescent="0.25">
      <c r="A162" s="23"/>
      <c r="B162" s="15"/>
      <c r="C162" s="11"/>
      <c r="D162" s="7" t="s">
        <v>26</v>
      </c>
      <c r="E162" s="150" t="s">
        <v>110</v>
      </c>
      <c r="F162" s="151">
        <v>35</v>
      </c>
      <c r="G162" s="141">
        <v>4.9800000000000004</v>
      </c>
      <c r="H162" s="141">
        <v>5.01</v>
      </c>
      <c r="I162" s="142">
        <v>9.9600000000000009</v>
      </c>
      <c r="J162" s="108">
        <v>107</v>
      </c>
      <c r="K162" s="108">
        <v>290</v>
      </c>
      <c r="L162" s="43">
        <v>15.1</v>
      </c>
    </row>
    <row r="163" spans="1:12" ht="15" x14ac:dyDescent="0.25">
      <c r="A163" s="23"/>
      <c r="B163" s="15"/>
      <c r="C163" s="11"/>
      <c r="D163" s="7" t="s">
        <v>22</v>
      </c>
      <c r="E163" s="103" t="s">
        <v>109</v>
      </c>
      <c r="F163" s="105">
        <v>200</v>
      </c>
      <c r="G163" s="108">
        <v>6.64</v>
      </c>
      <c r="H163" s="108">
        <v>5.14</v>
      </c>
      <c r="I163" s="109">
        <v>18.600000000000001</v>
      </c>
      <c r="J163" s="108">
        <v>148.4</v>
      </c>
      <c r="K163" s="108">
        <v>115</v>
      </c>
      <c r="L163" s="43">
        <v>7.7</v>
      </c>
    </row>
    <row r="164" spans="1:12" ht="15" x14ac:dyDescent="0.25">
      <c r="A164" s="23"/>
      <c r="B164" s="15"/>
      <c r="C164" s="11"/>
      <c r="D164" s="7" t="s">
        <v>23</v>
      </c>
      <c r="E164" s="103" t="s">
        <v>46</v>
      </c>
      <c r="F164" s="105">
        <v>20</v>
      </c>
      <c r="G164" s="108">
        <v>1.1399999999999999</v>
      </c>
      <c r="H164" s="108">
        <v>0.22</v>
      </c>
      <c r="I164" s="109">
        <v>7.44</v>
      </c>
      <c r="J164" s="108">
        <v>36.26</v>
      </c>
      <c r="K164" s="108">
        <v>120</v>
      </c>
      <c r="L164" s="43">
        <v>2</v>
      </c>
    </row>
    <row r="165" spans="1:12" ht="15" x14ac:dyDescent="0.25">
      <c r="A165" s="23"/>
      <c r="B165" s="15"/>
      <c r="C165" s="11"/>
      <c r="D165" s="7" t="s">
        <v>24</v>
      </c>
      <c r="E165" s="102" t="s">
        <v>107</v>
      </c>
      <c r="F165" s="106">
        <v>100</v>
      </c>
      <c r="G165" s="108">
        <v>0.6</v>
      </c>
      <c r="H165" s="108">
        <v>0.6</v>
      </c>
      <c r="I165" s="109">
        <v>15.4</v>
      </c>
      <c r="J165" s="108">
        <v>72</v>
      </c>
      <c r="K165" s="108">
        <v>26</v>
      </c>
      <c r="L165" s="43">
        <v>11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505</v>
      </c>
      <c r="G168" s="19">
        <f t="shared" ref="G168:J168" si="66">SUM(G161:G167)</f>
        <v>28.96</v>
      </c>
      <c r="H168" s="19">
        <f t="shared" si="66"/>
        <v>27.32</v>
      </c>
      <c r="I168" s="19">
        <f t="shared" si="66"/>
        <v>54.1</v>
      </c>
      <c r="J168" s="19">
        <f t="shared" si="66"/>
        <v>583.86</v>
      </c>
      <c r="K168" s="25"/>
      <c r="L168" s="19">
        <f t="shared" ref="L168" si="67">SUM(L161:L167)</f>
        <v>59.900000000000006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152" t="s">
        <v>113</v>
      </c>
      <c r="F169" s="153">
        <v>60</v>
      </c>
      <c r="G169" s="153">
        <v>0.48</v>
      </c>
      <c r="H169" s="153">
        <v>0.06</v>
      </c>
      <c r="I169" s="154">
        <v>1.56</v>
      </c>
      <c r="J169" s="153">
        <v>8.4</v>
      </c>
      <c r="K169" s="153">
        <v>10</v>
      </c>
      <c r="L169" s="43">
        <v>11.4</v>
      </c>
    </row>
    <row r="170" spans="1:12" ht="15" x14ac:dyDescent="0.25">
      <c r="A170" s="23"/>
      <c r="B170" s="15"/>
      <c r="C170" s="11"/>
      <c r="D170" s="7" t="s">
        <v>27</v>
      </c>
      <c r="E170" s="102" t="s">
        <v>111</v>
      </c>
      <c r="F170" s="106">
        <v>200</v>
      </c>
      <c r="G170" s="115">
        <v>9</v>
      </c>
      <c r="H170" s="115">
        <v>5.6</v>
      </c>
      <c r="I170" s="155">
        <v>13.8</v>
      </c>
      <c r="J170" s="115">
        <v>141</v>
      </c>
      <c r="K170" s="105">
        <v>34</v>
      </c>
      <c r="L170" s="43">
        <v>16.899999999999999</v>
      </c>
    </row>
    <row r="171" spans="1:12" ht="15" x14ac:dyDescent="0.25">
      <c r="A171" s="23"/>
      <c r="B171" s="15"/>
      <c r="C171" s="11"/>
      <c r="D171" s="7" t="s">
        <v>28</v>
      </c>
      <c r="E171" s="102" t="s">
        <v>112</v>
      </c>
      <c r="F171" s="106">
        <v>240</v>
      </c>
      <c r="G171" s="108">
        <v>20.88</v>
      </c>
      <c r="H171" s="108">
        <v>8.8800000000000008</v>
      </c>
      <c r="I171" s="109">
        <v>24.48</v>
      </c>
      <c r="J171" s="108">
        <v>428.64</v>
      </c>
      <c r="K171" s="105">
        <v>86</v>
      </c>
      <c r="L171" s="43">
        <v>57.8</v>
      </c>
    </row>
    <row r="172" spans="1:12" ht="15" x14ac:dyDescent="0.25">
      <c r="A172" s="23"/>
      <c r="B172" s="15"/>
      <c r="C172" s="11"/>
      <c r="D172" s="7" t="s">
        <v>29</v>
      </c>
      <c r="E172" s="10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102" t="s">
        <v>53</v>
      </c>
      <c r="F173" s="106">
        <v>200</v>
      </c>
      <c r="G173" s="108">
        <v>0.4</v>
      </c>
      <c r="H173" s="108">
        <v>0</v>
      </c>
      <c r="I173" s="109">
        <v>27</v>
      </c>
      <c r="J173" s="153">
        <v>110</v>
      </c>
      <c r="K173" s="153">
        <v>98</v>
      </c>
      <c r="L173" s="43">
        <v>3.7</v>
      </c>
    </row>
    <row r="174" spans="1:12" ht="15" x14ac:dyDescent="0.25">
      <c r="A174" s="23"/>
      <c r="B174" s="15"/>
      <c r="C174" s="11"/>
      <c r="D174" s="7" t="s">
        <v>31</v>
      </c>
      <c r="E174" s="103" t="s">
        <v>52</v>
      </c>
      <c r="F174" s="105">
        <v>30</v>
      </c>
      <c r="G174" s="108">
        <v>2.13</v>
      </c>
      <c r="H174" s="108">
        <v>0.21</v>
      </c>
      <c r="I174" s="109">
        <v>13.26</v>
      </c>
      <c r="J174" s="113">
        <v>72</v>
      </c>
      <c r="K174" s="153">
        <v>119</v>
      </c>
      <c r="L174" s="43">
        <v>3.3</v>
      </c>
    </row>
    <row r="175" spans="1:12" ht="15" x14ac:dyDescent="0.25">
      <c r="A175" s="23"/>
      <c r="B175" s="15"/>
      <c r="C175" s="11"/>
      <c r="D175" s="7" t="s">
        <v>32</v>
      </c>
      <c r="E175" s="103" t="s">
        <v>46</v>
      </c>
      <c r="F175" s="105">
        <v>20</v>
      </c>
      <c r="G175" s="108">
        <v>1.1399999999999999</v>
      </c>
      <c r="H175" s="108">
        <v>0.22</v>
      </c>
      <c r="I175" s="109">
        <v>7.44</v>
      </c>
      <c r="J175" s="113">
        <v>36.26</v>
      </c>
      <c r="K175" s="153">
        <v>120</v>
      </c>
      <c r="L175" s="43">
        <v>2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750</v>
      </c>
      <c r="G178" s="19">
        <f t="shared" ref="G178:J178" si="68">SUM(G169:G177)</f>
        <v>34.03</v>
      </c>
      <c r="H178" s="19">
        <f t="shared" si="68"/>
        <v>14.97</v>
      </c>
      <c r="I178" s="19">
        <f t="shared" si="68"/>
        <v>87.54</v>
      </c>
      <c r="J178" s="19">
        <f t="shared" si="68"/>
        <v>796.3</v>
      </c>
      <c r="K178" s="25"/>
      <c r="L178" s="19">
        <f t="shared" ref="L178" si="69">SUM(L169:L177)</f>
        <v>95.1</v>
      </c>
    </row>
    <row r="179" spans="1:12" ht="15.75" thickBot="1" x14ac:dyDescent="0.25">
      <c r="A179" s="29">
        <f>A161</f>
        <v>2</v>
      </c>
      <c r="B179" s="30">
        <f>B161</f>
        <v>4</v>
      </c>
      <c r="C179" s="167" t="s">
        <v>4</v>
      </c>
      <c r="D179" s="168"/>
      <c r="E179" s="31"/>
      <c r="F179" s="32">
        <f>F168+F178</f>
        <v>1255</v>
      </c>
      <c r="G179" s="32">
        <f t="shared" ref="G179" si="70">G168+G178</f>
        <v>62.99</v>
      </c>
      <c r="H179" s="32">
        <f t="shared" ref="H179" si="71">H168+H178</f>
        <v>42.29</v>
      </c>
      <c r="I179" s="32">
        <f t="shared" ref="I179" si="72">I168+I178</f>
        <v>141.64000000000001</v>
      </c>
      <c r="J179" s="32">
        <f t="shared" ref="J179:L179" si="73">J168+J178</f>
        <v>1380.1599999999999</v>
      </c>
      <c r="K179" s="32"/>
      <c r="L179" s="32">
        <f t="shared" si="73"/>
        <v>155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103" t="s">
        <v>114</v>
      </c>
      <c r="F180" s="105">
        <v>90</v>
      </c>
      <c r="G180" s="139">
        <v>17.25</v>
      </c>
      <c r="H180" s="139">
        <v>14.98</v>
      </c>
      <c r="I180" s="140">
        <v>7.87</v>
      </c>
      <c r="J180" s="40">
        <v>235.78</v>
      </c>
      <c r="K180" s="41">
        <v>91</v>
      </c>
      <c r="L180" s="40">
        <v>12.3</v>
      </c>
    </row>
    <row r="181" spans="1:12" ht="15" x14ac:dyDescent="0.25">
      <c r="A181" s="23"/>
      <c r="B181" s="15"/>
      <c r="C181" s="11"/>
      <c r="D181" s="7"/>
      <c r="E181" s="116" t="s">
        <v>84</v>
      </c>
      <c r="F181" s="117">
        <v>150</v>
      </c>
      <c r="G181" s="124">
        <v>3.3</v>
      </c>
      <c r="H181" s="124">
        <v>4.95</v>
      </c>
      <c r="I181" s="125">
        <v>32.25</v>
      </c>
      <c r="J181" s="43">
        <v>186.45</v>
      </c>
      <c r="K181" s="44">
        <v>53</v>
      </c>
      <c r="L181" s="43">
        <v>11.8</v>
      </c>
    </row>
    <row r="182" spans="1:12" ht="15" x14ac:dyDescent="0.25">
      <c r="A182" s="23"/>
      <c r="B182" s="15"/>
      <c r="C182" s="11"/>
      <c r="D182" s="7" t="s">
        <v>22</v>
      </c>
      <c r="E182" s="104" t="s">
        <v>78</v>
      </c>
      <c r="F182" s="107">
        <v>200</v>
      </c>
      <c r="G182" s="111">
        <v>0.8</v>
      </c>
      <c r="H182" s="111">
        <v>0.2</v>
      </c>
      <c r="I182" s="112">
        <v>23.2</v>
      </c>
      <c r="J182" s="43">
        <v>94.4</v>
      </c>
      <c r="K182" s="44">
        <v>107</v>
      </c>
      <c r="L182" s="43">
        <v>31</v>
      </c>
    </row>
    <row r="183" spans="1:12" ht="15" x14ac:dyDescent="0.25">
      <c r="A183" s="23"/>
      <c r="B183" s="15"/>
      <c r="C183" s="11"/>
      <c r="D183" s="7" t="s">
        <v>23</v>
      </c>
      <c r="E183" s="103" t="s">
        <v>52</v>
      </c>
      <c r="F183" s="105">
        <v>25</v>
      </c>
      <c r="G183" s="108">
        <v>1.78</v>
      </c>
      <c r="H183" s="108">
        <v>0.18</v>
      </c>
      <c r="I183" s="109">
        <v>11.05</v>
      </c>
      <c r="J183" s="43">
        <v>60</v>
      </c>
      <c r="K183" s="44">
        <v>119</v>
      </c>
      <c r="L183" s="43">
        <v>2.5</v>
      </c>
    </row>
    <row r="184" spans="1:12" ht="15" x14ac:dyDescent="0.25">
      <c r="A184" s="23"/>
      <c r="B184" s="15"/>
      <c r="C184" s="11"/>
      <c r="D184" s="103"/>
      <c r="E184" s="103" t="s">
        <v>46</v>
      </c>
      <c r="F184" s="105">
        <v>20</v>
      </c>
      <c r="G184" s="108">
        <v>1.1399999999999999</v>
      </c>
      <c r="H184" s="108">
        <v>0.22</v>
      </c>
      <c r="I184" s="108">
        <v>7.44</v>
      </c>
      <c r="J184" s="108">
        <v>36.26</v>
      </c>
      <c r="K184" s="108">
        <v>120</v>
      </c>
      <c r="L184" s="43">
        <v>2</v>
      </c>
    </row>
    <row r="185" spans="1:12" ht="15" x14ac:dyDescent="0.25">
      <c r="A185" s="23"/>
      <c r="B185" s="15"/>
      <c r="C185" s="11"/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116" t="s">
        <v>57</v>
      </c>
      <c r="F186" s="117">
        <v>17</v>
      </c>
      <c r="G186" s="111">
        <v>1.7</v>
      </c>
      <c r="H186" s="111">
        <v>4.42</v>
      </c>
      <c r="I186" s="112">
        <v>0.85</v>
      </c>
      <c r="J186" s="43">
        <v>49.98</v>
      </c>
      <c r="K186" s="44" t="s">
        <v>48</v>
      </c>
      <c r="L186" s="43">
        <v>17</v>
      </c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 x14ac:dyDescent="0.25">
      <c r="A188" s="24"/>
      <c r="B188" s="17"/>
      <c r="C188" s="8"/>
      <c r="D188" s="18" t="s">
        <v>33</v>
      </c>
      <c r="E188" s="9"/>
      <c r="F188" s="19">
        <f>SUM(F180:F187)</f>
        <v>502</v>
      </c>
      <c r="G188" s="19">
        <f t="shared" ref="G188:J188" si="74">SUM(G180:G187)</f>
        <v>25.970000000000002</v>
      </c>
      <c r="H188" s="19">
        <f t="shared" si="74"/>
        <v>24.949999999999996</v>
      </c>
      <c r="I188" s="19">
        <f t="shared" si="74"/>
        <v>82.659999999999982</v>
      </c>
      <c r="J188" s="19">
        <f t="shared" si="74"/>
        <v>662.87</v>
      </c>
      <c r="K188" s="25"/>
      <c r="L188" s="19">
        <f t="shared" ref="L188" si="75">SUM(L180:L187)</f>
        <v>76.599999999999994</v>
      </c>
    </row>
    <row r="189" spans="1:12" ht="15" x14ac:dyDescent="0.25">
      <c r="A189" s="26">
        <f>A180</f>
        <v>2</v>
      </c>
      <c r="B189" s="13">
        <f>B180</f>
        <v>5</v>
      </c>
      <c r="C189" s="10" t="s">
        <v>25</v>
      </c>
      <c r="D189" s="7" t="s">
        <v>26</v>
      </c>
      <c r="E189" s="118" t="s">
        <v>74</v>
      </c>
      <c r="F189" s="119">
        <v>150</v>
      </c>
      <c r="G189" s="122">
        <v>0.6</v>
      </c>
      <c r="H189" s="122">
        <v>0</v>
      </c>
      <c r="I189" s="123">
        <v>16.95</v>
      </c>
      <c r="J189" s="138">
        <v>69</v>
      </c>
      <c r="K189" s="119">
        <v>24</v>
      </c>
      <c r="L189" s="43">
        <v>21.5</v>
      </c>
    </row>
    <row r="190" spans="1:12" ht="15" x14ac:dyDescent="0.25">
      <c r="A190" s="23"/>
      <c r="B190" s="15"/>
      <c r="C190" s="11"/>
      <c r="D190" s="7" t="s">
        <v>27</v>
      </c>
      <c r="E190" s="104" t="s">
        <v>115</v>
      </c>
      <c r="F190" s="107">
        <v>200</v>
      </c>
      <c r="G190" s="124">
        <v>5.75</v>
      </c>
      <c r="H190" s="124">
        <v>8.7899999999999991</v>
      </c>
      <c r="I190" s="125">
        <v>8.75</v>
      </c>
      <c r="J190" s="124">
        <v>138.04</v>
      </c>
      <c r="K190" s="117">
        <v>31</v>
      </c>
      <c r="L190" s="43">
        <v>21.2</v>
      </c>
    </row>
    <row r="191" spans="1:12" ht="15" x14ac:dyDescent="0.25">
      <c r="A191" s="23"/>
      <c r="B191" s="15"/>
      <c r="C191" s="11"/>
      <c r="D191" s="7" t="s">
        <v>28</v>
      </c>
      <c r="E191" s="104" t="s">
        <v>116</v>
      </c>
      <c r="F191" s="107">
        <v>90</v>
      </c>
      <c r="G191" s="111">
        <v>11.61</v>
      </c>
      <c r="H191" s="111">
        <v>6.78</v>
      </c>
      <c r="I191" s="112">
        <v>6.37</v>
      </c>
      <c r="J191" s="111">
        <v>133.21</v>
      </c>
      <c r="K191" s="117">
        <v>277</v>
      </c>
      <c r="L191" s="43">
        <v>43.2</v>
      </c>
    </row>
    <row r="192" spans="1:12" ht="25.5" x14ac:dyDescent="0.25">
      <c r="A192" s="23"/>
      <c r="B192" s="15"/>
      <c r="C192" s="11"/>
      <c r="D192" s="7" t="s">
        <v>29</v>
      </c>
      <c r="E192" s="104" t="s">
        <v>117</v>
      </c>
      <c r="F192" s="107">
        <v>150</v>
      </c>
      <c r="G192" s="111">
        <v>4.1500000000000004</v>
      </c>
      <c r="H192" s="111">
        <v>10.86</v>
      </c>
      <c r="I192" s="112">
        <v>18.64</v>
      </c>
      <c r="J192" s="111">
        <v>189.12</v>
      </c>
      <c r="K192" s="117">
        <v>218</v>
      </c>
      <c r="L192" s="43">
        <v>15.3</v>
      </c>
    </row>
    <row r="193" spans="1:12" ht="15" x14ac:dyDescent="0.25">
      <c r="A193" s="23"/>
      <c r="B193" s="15"/>
      <c r="C193" s="11"/>
      <c r="D193" s="7" t="s">
        <v>30</v>
      </c>
      <c r="E193" s="104" t="s">
        <v>71</v>
      </c>
      <c r="F193" s="107">
        <v>200</v>
      </c>
      <c r="G193" s="111">
        <v>0.2</v>
      </c>
      <c r="H193" s="111">
        <v>0</v>
      </c>
      <c r="I193" s="112">
        <v>11</v>
      </c>
      <c r="J193" s="111">
        <v>44.8</v>
      </c>
      <c r="K193" s="117">
        <v>114</v>
      </c>
      <c r="L193" s="43">
        <v>2.1</v>
      </c>
    </row>
    <row r="194" spans="1:12" ht="15" x14ac:dyDescent="0.25">
      <c r="A194" s="23"/>
      <c r="B194" s="15"/>
      <c r="C194" s="11"/>
      <c r="D194" s="7" t="s">
        <v>31</v>
      </c>
      <c r="E194" s="116" t="s">
        <v>52</v>
      </c>
      <c r="F194" s="117">
        <v>45</v>
      </c>
      <c r="G194" s="111">
        <v>3.19</v>
      </c>
      <c r="H194" s="111">
        <v>0.31</v>
      </c>
      <c r="I194" s="112">
        <v>19.89</v>
      </c>
      <c r="J194" s="111">
        <v>108</v>
      </c>
      <c r="K194" s="124">
        <v>119</v>
      </c>
      <c r="L194" s="43">
        <v>5</v>
      </c>
    </row>
    <row r="195" spans="1:12" ht="15" x14ac:dyDescent="0.25">
      <c r="A195" s="23"/>
      <c r="B195" s="15"/>
      <c r="C195" s="11"/>
      <c r="D195" s="7" t="s">
        <v>32</v>
      </c>
      <c r="E195" s="116" t="s">
        <v>46</v>
      </c>
      <c r="F195" s="117">
        <v>25</v>
      </c>
      <c r="G195" s="111">
        <v>1.42</v>
      </c>
      <c r="H195" s="111">
        <v>0.27</v>
      </c>
      <c r="I195" s="112">
        <v>9.3000000000000007</v>
      </c>
      <c r="J195" s="111">
        <v>45.32</v>
      </c>
      <c r="K195" s="117">
        <v>120</v>
      </c>
      <c r="L195" s="43">
        <v>2.8</v>
      </c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860</v>
      </c>
      <c r="G198" s="19">
        <f t="shared" ref="G198:J198" si="76">SUM(G189:G197)</f>
        <v>26.92</v>
      </c>
      <c r="H198" s="19">
        <f t="shared" si="76"/>
        <v>27.009999999999998</v>
      </c>
      <c r="I198" s="19">
        <f t="shared" si="76"/>
        <v>90.899999999999991</v>
      </c>
      <c r="J198" s="19">
        <f t="shared" si="76"/>
        <v>727.49</v>
      </c>
      <c r="K198" s="25"/>
      <c r="L198" s="19">
        <f t="shared" ref="L198" si="77">SUM(L189:L197)</f>
        <v>111.1</v>
      </c>
    </row>
    <row r="199" spans="1:12" ht="15.75" thickBot="1" x14ac:dyDescent="0.25">
      <c r="A199" s="29">
        <f>A180</f>
        <v>2</v>
      </c>
      <c r="B199" s="30">
        <f>B180</f>
        <v>5</v>
      </c>
      <c r="C199" s="167" t="s">
        <v>4</v>
      </c>
      <c r="D199" s="168"/>
      <c r="E199" s="31"/>
      <c r="F199" s="32">
        <f>F188+F198</f>
        <v>1362</v>
      </c>
      <c r="G199" s="32">
        <f t="shared" ref="G199" si="78">G188+G198</f>
        <v>52.89</v>
      </c>
      <c r="H199" s="32">
        <f t="shared" ref="H199" si="79">H188+H198</f>
        <v>51.959999999999994</v>
      </c>
      <c r="I199" s="32">
        <f t="shared" ref="I199" si="80">I188+I198</f>
        <v>173.55999999999997</v>
      </c>
      <c r="J199" s="32">
        <f t="shared" ref="J199:L199" si="81">J188+J198</f>
        <v>1390.3600000000001</v>
      </c>
      <c r="K199" s="32"/>
      <c r="L199" s="32">
        <f t="shared" si="81"/>
        <v>187.7</v>
      </c>
    </row>
    <row r="200" spans="1:12" ht="15" x14ac:dyDescent="0.25">
      <c r="A200" s="20">
        <v>3</v>
      </c>
      <c r="B200" s="21">
        <v>1</v>
      </c>
      <c r="C200" s="22" t="s">
        <v>20</v>
      </c>
      <c r="D200" s="5" t="s">
        <v>21</v>
      </c>
      <c r="E200" s="103" t="s">
        <v>118</v>
      </c>
      <c r="F200" s="105">
        <v>205</v>
      </c>
      <c r="G200" s="139">
        <v>7.21</v>
      </c>
      <c r="H200" s="139">
        <v>6.47</v>
      </c>
      <c r="I200" s="140">
        <v>34.770000000000003</v>
      </c>
      <c r="J200" s="140">
        <v>225.07</v>
      </c>
      <c r="K200" s="41">
        <v>60</v>
      </c>
      <c r="L200" s="40">
        <v>14.5</v>
      </c>
    </row>
    <row r="201" spans="1:12" ht="15" x14ac:dyDescent="0.25">
      <c r="A201" s="23"/>
      <c r="B201" s="15"/>
      <c r="C201" s="11"/>
      <c r="D201" s="7" t="s">
        <v>26</v>
      </c>
      <c r="E201" s="116" t="s">
        <v>88</v>
      </c>
      <c r="F201" s="117">
        <v>15</v>
      </c>
      <c r="G201" s="111">
        <v>3.66</v>
      </c>
      <c r="H201" s="111">
        <v>3.54</v>
      </c>
      <c r="I201" s="112">
        <v>0</v>
      </c>
      <c r="J201" s="140">
        <v>46.5</v>
      </c>
      <c r="K201" s="44">
        <v>26</v>
      </c>
      <c r="L201" s="43">
        <v>9.1999999999999993</v>
      </c>
    </row>
    <row r="202" spans="1:12" ht="15" x14ac:dyDescent="0.25">
      <c r="A202" s="23"/>
      <c r="B202" s="15"/>
      <c r="C202" s="11"/>
      <c r="D202" s="7" t="s">
        <v>22</v>
      </c>
      <c r="E202" s="102" t="s">
        <v>71</v>
      </c>
      <c r="F202" s="106">
        <v>200</v>
      </c>
      <c r="G202" s="108">
        <v>0.2</v>
      </c>
      <c r="H202" s="108">
        <v>0</v>
      </c>
      <c r="I202" s="109">
        <v>11</v>
      </c>
      <c r="J202" s="140">
        <v>44.8</v>
      </c>
      <c r="K202" s="44">
        <v>1</v>
      </c>
      <c r="L202" s="43">
        <v>2.1</v>
      </c>
    </row>
    <row r="203" spans="1:12" ht="15" x14ac:dyDescent="0.25">
      <c r="A203" s="23"/>
      <c r="B203" s="15"/>
      <c r="C203" s="11"/>
      <c r="D203" s="7" t="s">
        <v>23</v>
      </c>
      <c r="E203" s="103" t="s">
        <v>87</v>
      </c>
      <c r="F203" s="105">
        <v>30</v>
      </c>
      <c r="G203" s="108">
        <v>2.13</v>
      </c>
      <c r="H203" s="108">
        <v>0.21</v>
      </c>
      <c r="I203" s="109">
        <v>13.26</v>
      </c>
      <c r="J203" s="140">
        <v>72</v>
      </c>
      <c r="K203" s="44">
        <v>119</v>
      </c>
      <c r="L203" s="43">
        <v>3.3</v>
      </c>
    </row>
    <row r="204" spans="1:12" ht="15" x14ac:dyDescent="0.25">
      <c r="A204" s="23"/>
      <c r="B204" s="15"/>
      <c r="C204" s="11"/>
      <c r="D204" s="103"/>
      <c r="E204" s="103" t="s">
        <v>46</v>
      </c>
      <c r="F204" s="105">
        <v>30</v>
      </c>
      <c r="G204" s="108">
        <v>1.71</v>
      </c>
      <c r="H204" s="108">
        <v>0.33</v>
      </c>
      <c r="I204" s="109">
        <v>11.16</v>
      </c>
      <c r="J204" s="140">
        <v>54.39</v>
      </c>
      <c r="K204" s="108">
        <v>120</v>
      </c>
      <c r="L204" s="43">
        <v>3</v>
      </c>
    </row>
    <row r="205" spans="1:12" ht="15" x14ac:dyDescent="0.25">
      <c r="A205" s="23"/>
      <c r="B205" s="15"/>
      <c r="C205" s="11"/>
      <c r="D205" s="7" t="s">
        <v>24</v>
      </c>
      <c r="E205" s="104" t="s">
        <v>107</v>
      </c>
      <c r="F205" s="107">
        <v>100</v>
      </c>
      <c r="G205" s="111">
        <v>0.6</v>
      </c>
      <c r="H205" s="111">
        <v>0.6</v>
      </c>
      <c r="I205" s="112">
        <v>15.4</v>
      </c>
      <c r="J205" s="140">
        <v>72</v>
      </c>
      <c r="K205" s="44">
        <v>114</v>
      </c>
      <c r="L205" s="43">
        <v>11</v>
      </c>
    </row>
    <row r="206" spans="1:12" ht="15" x14ac:dyDescent="0.25">
      <c r="A206" s="23"/>
      <c r="B206" s="15"/>
      <c r="C206" s="11"/>
      <c r="D206" s="6"/>
      <c r="E206" s="104" t="s">
        <v>89</v>
      </c>
      <c r="F206" s="111">
        <v>200</v>
      </c>
      <c r="G206" s="111">
        <v>5.4</v>
      </c>
      <c r="H206" s="111">
        <v>4.2</v>
      </c>
      <c r="I206" s="111">
        <v>18</v>
      </c>
      <c r="J206" s="140">
        <v>131.4</v>
      </c>
      <c r="K206" s="44" t="s">
        <v>48</v>
      </c>
      <c r="L206" s="43">
        <v>30</v>
      </c>
    </row>
    <row r="207" spans="1:12" ht="15" x14ac:dyDescent="0.2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4"/>
      <c r="B208" s="17"/>
      <c r="C208" s="8"/>
      <c r="D208" s="18" t="s">
        <v>33</v>
      </c>
      <c r="E208" s="9"/>
      <c r="F208" s="19">
        <f>SUM(F200:F207)</f>
        <v>780</v>
      </c>
      <c r="G208" s="19">
        <f t="shared" ref="G208:J208" si="82">SUM(G200:G207)</f>
        <v>20.91</v>
      </c>
      <c r="H208" s="19">
        <f t="shared" si="82"/>
        <v>15.350000000000001</v>
      </c>
      <c r="I208" s="19">
        <f t="shared" si="82"/>
        <v>103.59</v>
      </c>
      <c r="J208" s="19">
        <f t="shared" si="82"/>
        <v>646.16</v>
      </c>
      <c r="K208" s="25"/>
      <c r="L208" s="19">
        <f t="shared" ref="L208" si="83">SUM(L200:L207)</f>
        <v>73.099999999999994</v>
      </c>
    </row>
    <row r="209" spans="1:12" ht="15" x14ac:dyDescent="0.25">
      <c r="A209" s="26">
        <f>A200</f>
        <v>3</v>
      </c>
      <c r="B209" s="13">
        <f>B200</f>
        <v>1</v>
      </c>
      <c r="C209" s="10" t="s">
        <v>25</v>
      </c>
      <c r="D209" s="7" t="s">
        <v>26</v>
      </c>
      <c r="E209" s="104" t="s">
        <v>100</v>
      </c>
      <c r="F209" s="19">
        <v>60</v>
      </c>
      <c r="G209" s="19">
        <v>1.86</v>
      </c>
      <c r="H209" s="19">
        <v>0.12</v>
      </c>
      <c r="I209" s="19">
        <v>4.26</v>
      </c>
      <c r="J209" s="19">
        <v>24.6</v>
      </c>
      <c r="K209" s="19"/>
      <c r="L209" s="43">
        <v>13.8</v>
      </c>
    </row>
    <row r="210" spans="1:12" ht="15" x14ac:dyDescent="0.25">
      <c r="A210" s="23"/>
      <c r="B210" s="15"/>
      <c r="C210" s="11"/>
      <c r="D210" s="7" t="s">
        <v>27</v>
      </c>
      <c r="E210" s="104" t="s">
        <v>119</v>
      </c>
      <c r="F210" s="107">
        <v>200</v>
      </c>
      <c r="G210" s="124">
        <v>6.66</v>
      </c>
      <c r="H210" s="124">
        <v>5.51</v>
      </c>
      <c r="I210" s="125">
        <v>8.75</v>
      </c>
      <c r="J210" s="124">
        <v>111.57</v>
      </c>
      <c r="K210" s="117">
        <v>41</v>
      </c>
      <c r="L210" s="43">
        <v>20.399999999999999</v>
      </c>
    </row>
    <row r="211" spans="1:12" ht="15" x14ac:dyDescent="0.25">
      <c r="A211" s="23"/>
      <c r="B211" s="15"/>
      <c r="C211" s="11"/>
      <c r="D211" s="7" t="s">
        <v>28</v>
      </c>
      <c r="E211" s="104" t="s">
        <v>79</v>
      </c>
      <c r="F211" s="107">
        <v>90</v>
      </c>
      <c r="G211" s="124">
        <v>14.85</v>
      </c>
      <c r="H211" s="124">
        <v>13.32</v>
      </c>
      <c r="I211" s="125">
        <v>5.94</v>
      </c>
      <c r="J211" s="124">
        <v>202.68</v>
      </c>
      <c r="K211" s="117">
        <v>80</v>
      </c>
      <c r="L211" s="43">
        <v>31.4</v>
      </c>
    </row>
    <row r="212" spans="1:12" ht="15" x14ac:dyDescent="0.25">
      <c r="A212" s="23"/>
      <c r="B212" s="15"/>
      <c r="C212" s="11"/>
      <c r="D212" s="7" t="s">
        <v>29</v>
      </c>
      <c r="E212" s="116" t="s">
        <v>77</v>
      </c>
      <c r="F212" s="117">
        <v>150</v>
      </c>
      <c r="G212" s="111">
        <v>7.2</v>
      </c>
      <c r="H212" s="111">
        <v>5.0999999999999996</v>
      </c>
      <c r="I212" s="112">
        <v>33.9</v>
      </c>
      <c r="J212" s="111">
        <v>210.3</v>
      </c>
      <c r="K212" s="117">
        <v>54</v>
      </c>
      <c r="L212" s="43">
        <v>8.1</v>
      </c>
    </row>
    <row r="213" spans="1:12" ht="15" x14ac:dyDescent="0.25">
      <c r="A213" s="23"/>
      <c r="B213" s="15"/>
      <c r="C213" s="11"/>
      <c r="D213" s="7" t="s">
        <v>30</v>
      </c>
      <c r="E213" s="104" t="s">
        <v>53</v>
      </c>
      <c r="F213" s="107">
        <v>200</v>
      </c>
      <c r="G213" s="111">
        <v>0.4</v>
      </c>
      <c r="H213" s="111">
        <v>0</v>
      </c>
      <c r="I213" s="112">
        <v>27</v>
      </c>
      <c r="J213" s="145">
        <v>110</v>
      </c>
      <c r="K213" s="117">
        <v>98</v>
      </c>
      <c r="L213" s="43">
        <v>3.4</v>
      </c>
    </row>
    <row r="214" spans="1:12" ht="15" x14ac:dyDescent="0.25">
      <c r="A214" s="23"/>
      <c r="B214" s="15"/>
      <c r="C214" s="11"/>
      <c r="D214" s="7" t="s">
        <v>31</v>
      </c>
      <c r="E214" s="116" t="s">
        <v>52</v>
      </c>
      <c r="F214" s="117">
        <v>20</v>
      </c>
      <c r="G214" s="111">
        <v>1.4</v>
      </c>
      <c r="H214" s="111">
        <v>0.14000000000000001</v>
      </c>
      <c r="I214" s="112">
        <v>8.8000000000000007</v>
      </c>
      <c r="J214" s="145">
        <v>48</v>
      </c>
      <c r="K214" s="124">
        <v>119</v>
      </c>
      <c r="L214" s="43">
        <v>2.2000000000000002</v>
      </c>
    </row>
    <row r="215" spans="1:12" ht="15" x14ac:dyDescent="0.25">
      <c r="A215" s="23"/>
      <c r="B215" s="15"/>
      <c r="C215" s="11"/>
      <c r="D215" s="7" t="s">
        <v>32</v>
      </c>
      <c r="E215" s="116" t="s">
        <v>46</v>
      </c>
      <c r="F215" s="117">
        <v>20</v>
      </c>
      <c r="G215" s="111">
        <v>1.1399999999999999</v>
      </c>
      <c r="H215" s="111">
        <v>0.22</v>
      </c>
      <c r="I215" s="112">
        <v>7.44</v>
      </c>
      <c r="J215" s="145">
        <v>36.26</v>
      </c>
      <c r="K215" s="124">
        <v>120</v>
      </c>
      <c r="L215" s="43">
        <v>2</v>
      </c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4"/>
      <c r="B218" s="17"/>
      <c r="C218" s="8"/>
      <c r="D218" s="18" t="s">
        <v>33</v>
      </c>
      <c r="E218" s="9"/>
      <c r="F218" s="19">
        <f>SUM(F209:F217)</f>
        <v>740</v>
      </c>
      <c r="G218" s="19">
        <f t="shared" ref="G218:J218" si="84">SUM(G209:G217)</f>
        <v>33.51</v>
      </c>
      <c r="H218" s="19">
        <f t="shared" si="84"/>
        <v>24.409999999999997</v>
      </c>
      <c r="I218" s="19">
        <f t="shared" si="84"/>
        <v>96.089999999999989</v>
      </c>
      <c r="J218" s="19">
        <f t="shared" si="84"/>
        <v>743.41000000000008</v>
      </c>
      <c r="K218" s="25"/>
      <c r="L218" s="19">
        <f t="shared" ref="L218" si="85">SUM(L209:L217)</f>
        <v>81.3</v>
      </c>
    </row>
    <row r="219" spans="1:12" ht="15.75" thickBot="1" x14ac:dyDescent="0.25">
      <c r="A219" s="29">
        <f>A200</f>
        <v>3</v>
      </c>
      <c r="B219" s="30">
        <f>B200</f>
        <v>1</v>
      </c>
      <c r="C219" s="167" t="s">
        <v>4</v>
      </c>
      <c r="D219" s="168"/>
      <c r="E219" s="31"/>
      <c r="F219" s="32">
        <f>F208+F218</f>
        <v>1520</v>
      </c>
      <c r="G219" s="32">
        <f t="shared" ref="G219:J219" si="86">G208+G218</f>
        <v>54.42</v>
      </c>
      <c r="H219" s="32">
        <f t="shared" si="86"/>
        <v>39.76</v>
      </c>
      <c r="I219" s="32">
        <f t="shared" si="86"/>
        <v>199.68</v>
      </c>
      <c r="J219" s="32">
        <f t="shared" si="86"/>
        <v>1389.5700000000002</v>
      </c>
      <c r="K219" s="32"/>
      <c r="L219" s="32">
        <f t="shared" ref="L219" si="87">L208+L218</f>
        <v>154.39999999999998</v>
      </c>
    </row>
    <row r="220" spans="1:12" ht="15" x14ac:dyDescent="0.25">
      <c r="A220" s="14">
        <v>3</v>
      </c>
      <c r="B220" s="15">
        <v>2</v>
      </c>
      <c r="C220" s="22" t="s">
        <v>20</v>
      </c>
      <c r="D220" s="5" t="s">
        <v>21</v>
      </c>
      <c r="E220" s="103" t="s">
        <v>120</v>
      </c>
      <c r="F220" s="108">
        <v>90</v>
      </c>
      <c r="G220" s="108">
        <v>18</v>
      </c>
      <c r="H220" s="108">
        <v>16.5</v>
      </c>
      <c r="I220" s="108">
        <v>2.89</v>
      </c>
      <c r="J220" s="108">
        <v>232.8</v>
      </c>
      <c r="K220" s="108">
        <v>302</v>
      </c>
      <c r="L220" s="40">
        <v>29.6</v>
      </c>
    </row>
    <row r="221" spans="1:12" ht="15" x14ac:dyDescent="0.25">
      <c r="A221" s="14"/>
      <c r="B221" s="15"/>
      <c r="C221" s="11"/>
      <c r="D221" s="7" t="s">
        <v>29</v>
      </c>
      <c r="E221" s="104" t="s">
        <v>121</v>
      </c>
      <c r="F221" s="108">
        <v>150</v>
      </c>
      <c r="G221" s="108">
        <v>3.3</v>
      </c>
      <c r="H221" s="108">
        <v>7.8</v>
      </c>
      <c r="I221" s="108">
        <v>22.35</v>
      </c>
      <c r="J221" s="108">
        <v>173.1</v>
      </c>
      <c r="K221" s="108">
        <v>50</v>
      </c>
      <c r="L221" s="43">
        <v>11.3</v>
      </c>
    </row>
    <row r="222" spans="1:12" ht="25.5" x14ac:dyDescent="0.25">
      <c r="A222" s="14"/>
      <c r="B222" s="15"/>
      <c r="C222" s="11"/>
      <c r="D222" s="7" t="s">
        <v>22</v>
      </c>
      <c r="E222" s="104" t="s">
        <v>122</v>
      </c>
      <c r="F222" s="108">
        <v>200</v>
      </c>
      <c r="G222" s="108">
        <v>0</v>
      </c>
      <c r="H222" s="108">
        <v>0</v>
      </c>
      <c r="I222" s="108">
        <v>14.4</v>
      </c>
      <c r="J222" s="108">
        <v>58.4</v>
      </c>
      <c r="K222" s="108">
        <v>104</v>
      </c>
      <c r="L222" s="43">
        <v>7.6</v>
      </c>
    </row>
    <row r="223" spans="1:12" ht="15" x14ac:dyDescent="0.25">
      <c r="A223" s="14"/>
      <c r="B223" s="15"/>
      <c r="C223" s="11"/>
      <c r="D223" s="7" t="s">
        <v>23</v>
      </c>
      <c r="E223" s="103" t="s">
        <v>52</v>
      </c>
      <c r="F223" s="108">
        <v>30</v>
      </c>
      <c r="G223" s="108">
        <v>2.13</v>
      </c>
      <c r="H223" s="108">
        <v>0.21</v>
      </c>
      <c r="I223" s="108">
        <v>13.26</v>
      </c>
      <c r="J223" s="108">
        <v>72</v>
      </c>
      <c r="K223" s="108">
        <v>119</v>
      </c>
      <c r="L223" s="43">
        <v>3.3</v>
      </c>
    </row>
    <row r="224" spans="1:12" ht="15" x14ac:dyDescent="0.25">
      <c r="A224" s="23"/>
      <c r="B224" s="15"/>
      <c r="C224" s="11"/>
      <c r="D224" s="103"/>
      <c r="E224" s="103" t="s">
        <v>46</v>
      </c>
      <c r="F224" s="108">
        <v>20</v>
      </c>
      <c r="G224" s="108">
        <v>1.1399999999999999</v>
      </c>
      <c r="H224" s="108">
        <v>0.22</v>
      </c>
      <c r="I224" s="108">
        <v>7.44</v>
      </c>
      <c r="J224" s="108">
        <v>36.26</v>
      </c>
      <c r="K224" s="108">
        <v>120</v>
      </c>
      <c r="L224" s="43">
        <v>2</v>
      </c>
    </row>
    <row r="225" spans="1:12" ht="15" x14ac:dyDescent="0.25">
      <c r="A225" s="14"/>
      <c r="B225" s="15"/>
      <c r="C225" s="11"/>
      <c r="D225" s="7" t="s">
        <v>24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14"/>
      <c r="B226" s="15"/>
      <c r="C226" s="11"/>
      <c r="D226" s="7" t="s">
        <v>26</v>
      </c>
      <c r="E226" s="110" t="s">
        <v>123</v>
      </c>
      <c r="F226" s="108">
        <v>60</v>
      </c>
      <c r="G226" s="108">
        <v>0.48</v>
      </c>
      <c r="H226" s="108">
        <v>0.06</v>
      </c>
      <c r="I226" s="108">
        <v>1.56</v>
      </c>
      <c r="J226" s="108">
        <v>8.4</v>
      </c>
      <c r="K226" s="108">
        <v>10</v>
      </c>
      <c r="L226" s="43">
        <v>10.8</v>
      </c>
    </row>
    <row r="227" spans="1:12" ht="15" x14ac:dyDescent="0.25">
      <c r="A227" s="14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6"/>
      <c r="B228" s="17"/>
      <c r="C228" s="8"/>
      <c r="D228" s="18" t="s">
        <v>33</v>
      </c>
      <c r="E228" s="9"/>
      <c r="F228" s="19">
        <f>SUM(F220:F227)</f>
        <v>550</v>
      </c>
      <c r="G228" s="19">
        <f t="shared" ref="G228:J228" si="88">SUM(G220:G227)</f>
        <v>25.05</v>
      </c>
      <c r="H228" s="19">
        <f t="shared" si="88"/>
        <v>24.79</v>
      </c>
      <c r="I228" s="19">
        <f t="shared" si="88"/>
        <v>61.9</v>
      </c>
      <c r="J228" s="19">
        <f t="shared" si="88"/>
        <v>580.95999999999992</v>
      </c>
      <c r="K228" s="25"/>
      <c r="L228" s="19">
        <f t="shared" ref="L228" si="89">SUM(L220:L227)</f>
        <v>64.600000000000009</v>
      </c>
    </row>
    <row r="229" spans="1:12" ht="15" x14ac:dyDescent="0.25">
      <c r="A229" s="13">
        <f>A220</f>
        <v>3</v>
      </c>
      <c r="B229" s="13">
        <f>B220</f>
        <v>2</v>
      </c>
      <c r="C229" s="10" t="s">
        <v>25</v>
      </c>
      <c r="D229" s="7" t="s">
        <v>26</v>
      </c>
      <c r="E229" s="118" t="s">
        <v>95</v>
      </c>
      <c r="F229" s="119">
        <v>150</v>
      </c>
      <c r="G229" s="122">
        <v>0.6</v>
      </c>
      <c r="H229" s="122">
        <v>0</v>
      </c>
      <c r="I229" s="123">
        <v>16.95</v>
      </c>
      <c r="J229" s="122">
        <v>69</v>
      </c>
      <c r="K229" s="119">
        <v>24</v>
      </c>
      <c r="L229" s="43">
        <v>21.5</v>
      </c>
    </row>
    <row r="230" spans="1:12" ht="15" x14ac:dyDescent="0.25">
      <c r="A230" s="14"/>
      <c r="B230" s="15"/>
      <c r="C230" s="11"/>
      <c r="D230" s="7" t="s">
        <v>27</v>
      </c>
      <c r="E230" s="104" t="s">
        <v>115</v>
      </c>
      <c r="F230" s="107">
        <v>200</v>
      </c>
      <c r="G230" s="124">
        <v>5.74</v>
      </c>
      <c r="H230" s="124">
        <v>8.7799999999999994</v>
      </c>
      <c r="I230" s="125">
        <v>8.74</v>
      </c>
      <c r="J230" s="124">
        <v>138.04</v>
      </c>
      <c r="K230" s="117">
        <v>31</v>
      </c>
      <c r="L230" s="43">
        <v>18.5</v>
      </c>
    </row>
    <row r="231" spans="1:12" ht="15" x14ac:dyDescent="0.25">
      <c r="A231" s="14"/>
      <c r="B231" s="15"/>
      <c r="C231" s="11"/>
      <c r="D231" s="7" t="s">
        <v>28</v>
      </c>
      <c r="E231" s="104" t="s">
        <v>124</v>
      </c>
      <c r="F231" s="117">
        <v>90</v>
      </c>
      <c r="G231" s="111">
        <v>20.170000000000002</v>
      </c>
      <c r="H231" s="111">
        <v>20.309999999999999</v>
      </c>
      <c r="I231" s="112">
        <v>2.09</v>
      </c>
      <c r="J231" s="111">
        <v>274</v>
      </c>
      <c r="K231" s="117">
        <v>240</v>
      </c>
      <c r="L231" s="43">
        <v>47.2</v>
      </c>
    </row>
    <row r="232" spans="1:12" ht="15" x14ac:dyDescent="0.25">
      <c r="A232" s="14"/>
      <c r="B232" s="15"/>
      <c r="C232" s="11"/>
      <c r="D232" s="7" t="s">
        <v>29</v>
      </c>
      <c r="E232" s="116" t="s">
        <v>70</v>
      </c>
      <c r="F232" s="117">
        <v>150</v>
      </c>
      <c r="G232" s="126">
        <v>6.45</v>
      </c>
      <c r="H232" s="126">
        <v>4.05</v>
      </c>
      <c r="I232" s="127">
        <v>40.200000000000003</v>
      </c>
      <c r="J232" s="126">
        <v>223.65</v>
      </c>
      <c r="K232" s="117">
        <v>65</v>
      </c>
      <c r="L232" s="43">
        <v>14.6</v>
      </c>
    </row>
    <row r="233" spans="1:12" ht="25.5" x14ac:dyDescent="0.25">
      <c r="A233" s="14"/>
      <c r="B233" s="15"/>
      <c r="C233" s="11"/>
      <c r="D233" s="7" t="s">
        <v>30</v>
      </c>
      <c r="E233" s="104" t="s">
        <v>64</v>
      </c>
      <c r="F233" s="117">
        <v>200</v>
      </c>
      <c r="G233" s="111">
        <v>0.26</v>
      </c>
      <c r="H233" s="111">
        <v>0</v>
      </c>
      <c r="I233" s="112">
        <v>15.46</v>
      </c>
      <c r="J233" s="111">
        <v>62</v>
      </c>
      <c r="K233" s="124">
        <v>216</v>
      </c>
      <c r="L233" s="43">
        <v>8.1999999999999993</v>
      </c>
    </row>
    <row r="234" spans="1:12" ht="15" x14ac:dyDescent="0.25">
      <c r="A234" s="14"/>
      <c r="B234" s="15"/>
      <c r="C234" s="11"/>
      <c r="D234" s="7" t="s">
        <v>31</v>
      </c>
      <c r="E234" s="116" t="s">
        <v>52</v>
      </c>
      <c r="F234" s="107">
        <v>20</v>
      </c>
      <c r="G234" s="111">
        <v>1.4</v>
      </c>
      <c r="H234" s="111">
        <v>0.14000000000000001</v>
      </c>
      <c r="I234" s="112">
        <v>8.8000000000000007</v>
      </c>
      <c r="J234" s="111">
        <v>48</v>
      </c>
      <c r="K234" s="124">
        <v>119</v>
      </c>
      <c r="L234" s="43">
        <v>2.2000000000000002</v>
      </c>
    </row>
    <row r="235" spans="1:12" ht="15" x14ac:dyDescent="0.25">
      <c r="A235" s="14"/>
      <c r="B235" s="15"/>
      <c r="C235" s="11"/>
      <c r="D235" s="7" t="s">
        <v>32</v>
      </c>
      <c r="E235" s="116" t="s">
        <v>46</v>
      </c>
      <c r="F235" s="117">
        <v>20</v>
      </c>
      <c r="G235" s="111">
        <v>1.1399999999999999</v>
      </c>
      <c r="H235" s="111">
        <v>0.22</v>
      </c>
      <c r="I235" s="112">
        <v>7.44</v>
      </c>
      <c r="J235" s="145">
        <v>36.26</v>
      </c>
      <c r="K235" s="117">
        <v>120</v>
      </c>
      <c r="L235" s="43">
        <v>2</v>
      </c>
    </row>
    <row r="236" spans="1:12" ht="15" x14ac:dyDescent="0.25">
      <c r="A236" s="14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6"/>
      <c r="B238" s="17"/>
      <c r="C238" s="8"/>
      <c r="D238" s="18" t="s">
        <v>33</v>
      </c>
      <c r="E238" s="9"/>
      <c r="F238" s="19">
        <f>SUM(F229:F237)</f>
        <v>830</v>
      </c>
      <c r="G238" s="19">
        <f t="shared" ref="G238:J238" si="90">SUM(G229:G237)</f>
        <v>35.76</v>
      </c>
      <c r="H238" s="19">
        <f t="shared" si="90"/>
        <v>33.499999999999993</v>
      </c>
      <c r="I238" s="19">
        <f t="shared" si="90"/>
        <v>99.679999999999993</v>
      </c>
      <c r="J238" s="19">
        <f t="shared" si="90"/>
        <v>850.94999999999993</v>
      </c>
      <c r="K238" s="25"/>
      <c r="L238" s="19">
        <f t="shared" ref="L238" si="91">SUM(L229:L237)</f>
        <v>114.2</v>
      </c>
    </row>
    <row r="239" spans="1:12" ht="15.75" customHeight="1" thickBot="1" x14ac:dyDescent="0.25">
      <c r="A239" s="33">
        <f>A220</f>
        <v>3</v>
      </c>
      <c r="B239" s="33">
        <f>B220</f>
        <v>2</v>
      </c>
      <c r="C239" s="167" t="s">
        <v>4</v>
      </c>
      <c r="D239" s="168"/>
      <c r="E239" s="31"/>
      <c r="F239" s="32">
        <f>F228+F238</f>
        <v>1380</v>
      </c>
      <c r="G239" s="32">
        <f t="shared" ref="G239:J239" si="92">G228+G238</f>
        <v>60.81</v>
      </c>
      <c r="H239" s="32">
        <f t="shared" si="92"/>
        <v>58.289999999999992</v>
      </c>
      <c r="I239" s="32">
        <f t="shared" si="92"/>
        <v>161.57999999999998</v>
      </c>
      <c r="J239" s="32">
        <f t="shared" si="92"/>
        <v>1431.9099999999999</v>
      </c>
      <c r="K239" s="32"/>
      <c r="L239" s="32">
        <f t="shared" ref="L239" si="93">L228+L238</f>
        <v>178.8</v>
      </c>
    </row>
    <row r="240" spans="1:12" ht="15" x14ac:dyDescent="0.25">
      <c r="A240" s="20">
        <v>3</v>
      </c>
      <c r="B240" s="21">
        <v>3</v>
      </c>
      <c r="C240" s="22" t="s">
        <v>20</v>
      </c>
      <c r="D240" s="5" t="s">
        <v>21</v>
      </c>
      <c r="E240" s="102" t="s">
        <v>125</v>
      </c>
      <c r="F240" s="105">
        <v>150</v>
      </c>
      <c r="G240" s="108">
        <v>25.71</v>
      </c>
      <c r="H240" s="108">
        <v>11.96</v>
      </c>
      <c r="I240" s="109">
        <v>32.299999999999997</v>
      </c>
      <c r="J240" s="105">
        <v>342.12</v>
      </c>
      <c r="K240" s="105">
        <v>69</v>
      </c>
      <c r="L240" s="40">
        <v>52.4</v>
      </c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7" t="s">
        <v>22</v>
      </c>
      <c r="E242" s="103" t="s">
        <v>126</v>
      </c>
      <c r="F242" s="105">
        <v>200</v>
      </c>
      <c r="G242" s="108">
        <v>3.2</v>
      </c>
      <c r="H242" s="108">
        <v>3.2</v>
      </c>
      <c r="I242" s="109">
        <v>14.6</v>
      </c>
      <c r="J242" s="105">
        <v>100.8</v>
      </c>
      <c r="K242" s="105">
        <v>116</v>
      </c>
      <c r="L242" s="43">
        <v>7.7</v>
      </c>
    </row>
    <row r="243" spans="1:12" ht="15" x14ac:dyDescent="0.25">
      <c r="A243" s="23"/>
      <c r="B243" s="15"/>
      <c r="C243" s="11"/>
      <c r="D243" s="7" t="s">
        <v>23</v>
      </c>
      <c r="E243" s="103" t="s">
        <v>46</v>
      </c>
      <c r="F243" s="105">
        <v>20</v>
      </c>
      <c r="G243" s="108">
        <v>1.1399999999999999</v>
      </c>
      <c r="H243" s="108">
        <v>0.22</v>
      </c>
      <c r="I243" s="109">
        <v>7.44</v>
      </c>
      <c r="J243" s="105">
        <v>36.26</v>
      </c>
      <c r="K243" s="105">
        <v>120</v>
      </c>
      <c r="L243" s="43">
        <v>2</v>
      </c>
    </row>
    <row r="244" spans="1:12" ht="15" x14ac:dyDescent="0.25">
      <c r="A244" s="23"/>
      <c r="B244" s="15"/>
      <c r="C244" s="11"/>
      <c r="D244" s="7" t="s">
        <v>23</v>
      </c>
      <c r="E244" s="102" t="s">
        <v>42</v>
      </c>
      <c r="F244" s="106">
        <v>20</v>
      </c>
      <c r="G244" s="108">
        <v>1.44</v>
      </c>
      <c r="H244" s="108">
        <v>0.13</v>
      </c>
      <c r="I244" s="109">
        <v>9.83</v>
      </c>
      <c r="J244" s="105">
        <v>50.44</v>
      </c>
      <c r="K244" s="105">
        <v>121</v>
      </c>
      <c r="L244" s="43">
        <v>2.6</v>
      </c>
    </row>
    <row r="245" spans="1:12" ht="15" x14ac:dyDescent="0.25">
      <c r="A245" s="23"/>
      <c r="B245" s="15"/>
      <c r="C245" s="11"/>
      <c r="D245" s="7" t="s">
        <v>24</v>
      </c>
      <c r="E245" s="133" t="s">
        <v>127</v>
      </c>
      <c r="F245" s="134">
        <v>150</v>
      </c>
      <c r="G245" s="141">
        <v>0.6</v>
      </c>
      <c r="H245" s="141">
        <v>0</v>
      </c>
      <c r="I245" s="142">
        <v>16.95</v>
      </c>
      <c r="J245" s="105">
        <v>69</v>
      </c>
      <c r="K245" s="105">
        <v>24</v>
      </c>
      <c r="L245" s="43">
        <v>21.6</v>
      </c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4"/>
      <c r="B248" s="17"/>
      <c r="C248" s="8"/>
      <c r="D248" s="18" t="s">
        <v>33</v>
      </c>
      <c r="E248" s="9"/>
      <c r="F248" s="19">
        <f>SUM(F240:F247)</f>
        <v>540</v>
      </c>
      <c r="G248" s="19">
        <f t="shared" ref="G248:J248" si="94">SUM(G240:G247)</f>
        <v>32.090000000000003</v>
      </c>
      <c r="H248" s="19">
        <f t="shared" si="94"/>
        <v>15.510000000000002</v>
      </c>
      <c r="I248" s="19">
        <f t="shared" si="94"/>
        <v>81.12</v>
      </c>
      <c r="J248" s="19">
        <f t="shared" si="94"/>
        <v>598.62</v>
      </c>
      <c r="K248" s="25"/>
      <c r="L248" s="19">
        <f t="shared" ref="L248" si="95">SUM(L240:L247)</f>
        <v>86.300000000000011</v>
      </c>
    </row>
    <row r="249" spans="1:12" ht="15" x14ac:dyDescent="0.25">
      <c r="A249" s="26">
        <f>A240</f>
        <v>3</v>
      </c>
      <c r="B249" s="13">
        <f>B240</f>
        <v>3</v>
      </c>
      <c r="C249" s="10" t="s">
        <v>25</v>
      </c>
      <c r="D249" s="7" t="s">
        <v>26</v>
      </c>
      <c r="E249" s="156" t="s">
        <v>129</v>
      </c>
      <c r="F249" s="157">
        <v>60</v>
      </c>
      <c r="G249" s="153">
        <v>2.8</v>
      </c>
      <c r="H249" s="153">
        <v>7.73</v>
      </c>
      <c r="I249" s="154">
        <v>1.92</v>
      </c>
      <c r="J249" s="153">
        <v>90.12</v>
      </c>
      <c r="K249" s="158">
        <v>21</v>
      </c>
      <c r="L249" s="43">
        <v>12.4</v>
      </c>
    </row>
    <row r="250" spans="1:12" ht="15" x14ac:dyDescent="0.25">
      <c r="A250" s="23"/>
      <c r="B250" s="15"/>
      <c r="C250" s="11"/>
      <c r="D250" s="7" t="s">
        <v>27</v>
      </c>
      <c r="E250" s="102" t="s">
        <v>50</v>
      </c>
      <c r="F250" s="106">
        <v>200</v>
      </c>
      <c r="G250" s="115">
        <v>6</v>
      </c>
      <c r="H250" s="115">
        <v>6.28</v>
      </c>
      <c r="I250" s="155">
        <v>7.12</v>
      </c>
      <c r="J250" s="115">
        <v>109.74</v>
      </c>
      <c r="K250" s="105">
        <v>30</v>
      </c>
      <c r="L250" s="43">
        <v>19.2</v>
      </c>
    </row>
    <row r="251" spans="1:12" ht="15" x14ac:dyDescent="0.25">
      <c r="A251" s="23"/>
      <c r="B251" s="15"/>
      <c r="C251" s="11"/>
      <c r="D251" s="7" t="s">
        <v>28</v>
      </c>
      <c r="E251" s="102" t="s">
        <v>128</v>
      </c>
      <c r="F251" s="106">
        <v>90</v>
      </c>
      <c r="G251" s="108">
        <v>12.04</v>
      </c>
      <c r="H251" s="108">
        <v>8.3000000000000007</v>
      </c>
      <c r="I251" s="109">
        <v>9.7899999999999991</v>
      </c>
      <c r="J251" s="108">
        <v>161.84</v>
      </c>
      <c r="K251" s="105">
        <v>281</v>
      </c>
      <c r="L251" s="43">
        <v>31.2</v>
      </c>
    </row>
    <row r="252" spans="1:12" ht="15" x14ac:dyDescent="0.25">
      <c r="A252" s="23"/>
      <c r="B252" s="15"/>
      <c r="C252" s="11"/>
      <c r="D252" s="7" t="s">
        <v>29</v>
      </c>
      <c r="E252" s="103" t="s">
        <v>63</v>
      </c>
      <c r="F252" s="105">
        <v>150</v>
      </c>
      <c r="G252" s="148">
        <v>3.3</v>
      </c>
      <c r="H252" s="148">
        <v>7.8</v>
      </c>
      <c r="I252" s="149">
        <v>22.35</v>
      </c>
      <c r="J252" s="148">
        <v>173.1</v>
      </c>
      <c r="K252" s="105">
        <v>50</v>
      </c>
      <c r="L252" s="43">
        <v>11.7</v>
      </c>
    </row>
    <row r="253" spans="1:12" ht="15" x14ac:dyDescent="0.25">
      <c r="A253" s="23"/>
      <c r="B253" s="15"/>
      <c r="C253" s="11"/>
      <c r="D253" s="7" t="s">
        <v>30</v>
      </c>
      <c r="E253" s="102" t="s">
        <v>130</v>
      </c>
      <c r="F253" s="106">
        <v>200</v>
      </c>
      <c r="G253" s="108">
        <v>0</v>
      </c>
      <c r="H253" s="108">
        <v>0</v>
      </c>
      <c r="I253" s="109">
        <v>19.600000000000001</v>
      </c>
      <c r="J253" s="108">
        <v>78</v>
      </c>
      <c r="K253" s="105">
        <v>107</v>
      </c>
      <c r="L253" s="43">
        <v>31</v>
      </c>
    </row>
    <row r="254" spans="1:12" ht="15" x14ac:dyDescent="0.25">
      <c r="A254" s="23"/>
      <c r="B254" s="15"/>
      <c r="C254" s="11"/>
      <c r="D254" s="7" t="s">
        <v>31</v>
      </c>
      <c r="E254" s="103" t="s">
        <v>52</v>
      </c>
      <c r="F254" s="105">
        <v>50</v>
      </c>
      <c r="G254" s="108">
        <v>3.8</v>
      </c>
      <c r="H254" s="108">
        <v>0.4</v>
      </c>
      <c r="I254" s="109">
        <v>24.6</v>
      </c>
      <c r="J254" s="108">
        <v>117.5</v>
      </c>
      <c r="K254" s="115">
        <v>119</v>
      </c>
      <c r="L254" s="43">
        <v>5.6</v>
      </c>
    </row>
    <row r="255" spans="1:12" ht="15" x14ac:dyDescent="0.25">
      <c r="A255" s="23"/>
      <c r="B255" s="15"/>
      <c r="C255" s="11"/>
      <c r="D255" s="7" t="s">
        <v>32</v>
      </c>
      <c r="E255" s="103" t="s">
        <v>46</v>
      </c>
      <c r="F255" s="105">
        <v>45</v>
      </c>
      <c r="G255" s="108">
        <v>2.97</v>
      </c>
      <c r="H255" s="108">
        <v>0.54</v>
      </c>
      <c r="I255" s="109">
        <v>18.09</v>
      </c>
      <c r="J255" s="108">
        <v>89.1</v>
      </c>
      <c r="K255" s="105">
        <v>120</v>
      </c>
      <c r="L255" s="43">
        <v>4.5</v>
      </c>
    </row>
    <row r="256" spans="1:12" ht="15" x14ac:dyDescent="0.2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4"/>
      <c r="B258" s="17"/>
      <c r="C258" s="8"/>
      <c r="D258" s="18" t="s">
        <v>33</v>
      </c>
      <c r="E258" s="9"/>
      <c r="F258" s="19">
        <f>SUM(F249:F257)</f>
        <v>795</v>
      </c>
      <c r="G258" s="19">
        <f t="shared" ref="G258:J258" si="96">SUM(G249:G257)</f>
        <v>30.91</v>
      </c>
      <c r="H258" s="19">
        <f t="shared" si="96"/>
        <v>31.05</v>
      </c>
      <c r="I258" s="19">
        <f t="shared" si="96"/>
        <v>103.47</v>
      </c>
      <c r="J258" s="19">
        <f t="shared" si="96"/>
        <v>819.40000000000009</v>
      </c>
      <c r="K258" s="25"/>
      <c r="L258" s="19">
        <f t="shared" ref="L258" si="97">SUM(L249:L257)</f>
        <v>115.6</v>
      </c>
    </row>
    <row r="259" spans="1:12" ht="15.75" customHeight="1" thickBot="1" x14ac:dyDescent="0.25">
      <c r="A259" s="29">
        <f>A240</f>
        <v>3</v>
      </c>
      <c r="B259" s="30">
        <f>B240</f>
        <v>3</v>
      </c>
      <c r="C259" s="167" t="s">
        <v>4</v>
      </c>
      <c r="D259" s="168"/>
      <c r="E259" s="31"/>
      <c r="F259" s="32">
        <f>F248+F258</f>
        <v>1335</v>
      </c>
      <c r="G259" s="32">
        <f t="shared" ref="G259:J259" si="98">G248+G258</f>
        <v>63</v>
      </c>
      <c r="H259" s="32">
        <f t="shared" si="98"/>
        <v>46.56</v>
      </c>
      <c r="I259" s="32">
        <f t="shared" si="98"/>
        <v>184.59</v>
      </c>
      <c r="J259" s="32">
        <f t="shared" si="98"/>
        <v>1418.02</v>
      </c>
      <c r="K259" s="32"/>
      <c r="L259" s="32">
        <f t="shared" ref="L259" si="99">L248+L258</f>
        <v>201.9</v>
      </c>
    </row>
    <row r="260" spans="1:12" ht="15" x14ac:dyDescent="0.25">
      <c r="A260" s="20">
        <v>3</v>
      </c>
      <c r="B260" s="21">
        <v>4</v>
      </c>
      <c r="C260" s="22" t="s">
        <v>20</v>
      </c>
      <c r="D260" s="5" t="s">
        <v>21</v>
      </c>
      <c r="E260" s="102" t="s">
        <v>69</v>
      </c>
      <c r="F260" s="106">
        <v>90</v>
      </c>
      <c r="G260" s="108">
        <v>13.94</v>
      </c>
      <c r="H260" s="108">
        <v>16.18</v>
      </c>
      <c r="I260" s="109">
        <v>5.21</v>
      </c>
      <c r="J260" s="108">
        <v>224.21</v>
      </c>
      <c r="K260" s="105">
        <v>269</v>
      </c>
      <c r="L260" s="40">
        <v>42.9</v>
      </c>
    </row>
    <row r="261" spans="1:12" ht="15" x14ac:dyDescent="0.25">
      <c r="A261" s="23"/>
      <c r="B261" s="15"/>
      <c r="C261" s="11"/>
      <c r="D261" s="7" t="s">
        <v>29</v>
      </c>
      <c r="E261" s="104" t="s">
        <v>98</v>
      </c>
      <c r="F261" s="107">
        <v>150</v>
      </c>
      <c r="G261" s="124">
        <v>6.45</v>
      </c>
      <c r="H261" s="124">
        <v>4.05</v>
      </c>
      <c r="I261" s="125">
        <v>40.200000000000003</v>
      </c>
      <c r="J261" s="108">
        <v>223.65</v>
      </c>
      <c r="K261" s="105">
        <v>64</v>
      </c>
      <c r="L261" s="43">
        <v>14.4</v>
      </c>
    </row>
    <row r="262" spans="1:12" ht="15" x14ac:dyDescent="0.25">
      <c r="A262" s="23"/>
      <c r="B262" s="15"/>
      <c r="C262" s="11"/>
      <c r="D262" s="7" t="s">
        <v>22</v>
      </c>
      <c r="E262" s="150" t="s">
        <v>53</v>
      </c>
      <c r="F262" s="151">
        <v>200</v>
      </c>
      <c r="G262" s="141">
        <v>0.4</v>
      </c>
      <c r="H262" s="141">
        <v>0</v>
      </c>
      <c r="I262" s="142">
        <v>27</v>
      </c>
      <c r="J262" s="108">
        <v>110</v>
      </c>
      <c r="K262" s="124">
        <v>98</v>
      </c>
      <c r="L262" s="43">
        <v>3.5</v>
      </c>
    </row>
    <row r="263" spans="1:12" ht="15" x14ac:dyDescent="0.25">
      <c r="A263" s="23"/>
      <c r="B263" s="15"/>
      <c r="C263" s="11"/>
      <c r="D263" s="7" t="s">
        <v>23</v>
      </c>
      <c r="E263" s="116" t="s">
        <v>55</v>
      </c>
      <c r="F263" s="117">
        <v>25</v>
      </c>
      <c r="G263" s="111">
        <v>1.78</v>
      </c>
      <c r="H263" s="111">
        <v>0.18</v>
      </c>
      <c r="I263" s="112">
        <v>11.05</v>
      </c>
      <c r="J263" s="108">
        <v>60</v>
      </c>
      <c r="K263" s="117">
        <v>119</v>
      </c>
      <c r="L263" s="43">
        <v>2.8</v>
      </c>
    </row>
    <row r="264" spans="1:12" ht="15" x14ac:dyDescent="0.25">
      <c r="A264" s="23"/>
      <c r="B264" s="15"/>
      <c r="C264" s="11"/>
      <c r="D264" s="7" t="s">
        <v>23</v>
      </c>
      <c r="E264" s="103" t="s">
        <v>46</v>
      </c>
      <c r="F264" s="105">
        <v>20</v>
      </c>
      <c r="G264" s="108">
        <v>1.1399999999999999</v>
      </c>
      <c r="H264" s="108">
        <v>0.22</v>
      </c>
      <c r="I264" s="109">
        <v>7.44</v>
      </c>
      <c r="J264" s="105">
        <v>36.26</v>
      </c>
      <c r="K264" s="105">
        <v>120</v>
      </c>
      <c r="L264" s="43">
        <v>2</v>
      </c>
    </row>
    <row r="265" spans="1:12" ht="15" x14ac:dyDescent="0.25">
      <c r="A265" s="23"/>
      <c r="B265" s="15"/>
      <c r="C265" s="11"/>
      <c r="D265" s="7" t="s">
        <v>24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26</v>
      </c>
      <c r="E266" s="116" t="s">
        <v>88</v>
      </c>
      <c r="F266" s="117">
        <v>15</v>
      </c>
      <c r="G266" s="111">
        <v>3.66</v>
      </c>
      <c r="H266" s="111">
        <v>3.54</v>
      </c>
      <c r="I266" s="112">
        <v>0</v>
      </c>
      <c r="J266" s="108">
        <v>46.5</v>
      </c>
      <c r="K266" s="108">
        <v>1</v>
      </c>
      <c r="L266" s="43">
        <v>9</v>
      </c>
    </row>
    <row r="267" spans="1:12" ht="15" x14ac:dyDescent="0.2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4"/>
      <c r="B268" s="17"/>
      <c r="C268" s="8"/>
      <c r="D268" s="18" t="s">
        <v>33</v>
      </c>
      <c r="E268" s="9"/>
      <c r="F268" s="19">
        <f>SUM(F260:F267)</f>
        <v>500</v>
      </c>
      <c r="G268" s="19">
        <f t="shared" ref="G268:J268" si="100">SUM(G260:G267)</f>
        <v>27.37</v>
      </c>
      <c r="H268" s="19">
        <f t="shared" si="100"/>
        <v>24.169999999999998</v>
      </c>
      <c r="I268" s="19">
        <f t="shared" si="100"/>
        <v>90.899999999999991</v>
      </c>
      <c r="J268" s="19">
        <f t="shared" si="100"/>
        <v>700.62</v>
      </c>
      <c r="K268" s="25"/>
      <c r="L268" s="19">
        <f t="shared" ref="L268" si="101">SUM(L260:L267)</f>
        <v>74.599999999999994</v>
      </c>
    </row>
    <row r="269" spans="1:12" ht="15" x14ac:dyDescent="0.25">
      <c r="A269" s="26">
        <f>A260</f>
        <v>3</v>
      </c>
      <c r="B269" s="13">
        <f>B260</f>
        <v>4</v>
      </c>
      <c r="C269" s="10" t="s">
        <v>25</v>
      </c>
      <c r="D269" s="7" t="s">
        <v>26</v>
      </c>
      <c r="E269" s="144" t="s">
        <v>49</v>
      </c>
      <c r="F269" s="159">
        <v>100</v>
      </c>
      <c r="G269" s="122">
        <v>0.8</v>
      </c>
      <c r="H269" s="122">
        <v>0.3</v>
      </c>
      <c r="I269" s="123">
        <v>9.6</v>
      </c>
      <c r="J269" s="122">
        <v>49</v>
      </c>
      <c r="K269" s="119">
        <v>27</v>
      </c>
      <c r="L269" s="43">
        <v>11</v>
      </c>
    </row>
    <row r="270" spans="1:12" ht="15" x14ac:dyDescent="0.25">
      <c r="A270" s="23"/>
      <c r="B270" s="15"/>
      <c r="C270" s="11"/>
      <c r="D270" s="7" t="s">
        <v>27</v>
      </c>
      <c r="E270" s="116" t="s">
        <v>131</v>
      </c>
      <c r="F270" s="117">
        <v>200</v>
      </c>
      <c r="G270" s="111">
        <v>5.51</v>
      </c>
      <c r="H270" s="111">
        <v>4.83</v>
      </c>
      <c r="I270" s="112">
        <v>14.47</v>
      </c>
      <c r="J270" s="145">
        <v>123.38</v>
      </c>
      <c r="K270" s="117">
        <v>272</v>
      </c>
      <c r="L270" s="43">
        <v>19.899999999999999</v>
      </c>
    </row>
    <row r="271" spans="1:12" ht="15" x14ac:dyDescent="0.25">
      <c r="A271" s="23"/>
      <c r="B271" s="15"/>
      <c r="C271" s="11"/>
      <c r="D271" s="7" t="s">
        <v>28</v>
      </c>
      <c r="E271" s="104" t="s">
        <v>132</v>
      </c>
      <c r="F271" s="107">
        <v>90</v>
      </c>
      <c r="G271" s="124">
        <v>14.42</v>
      </c>
      <c r="H271" s="124">
        <v>13.68</v>
      </c>
      <c r="I271" s="125">
        <v>4.17</v>
      </c>
      <c r="J271" s="124">
        <v>198.05</v>
      </c>
      <c r="K271" s="117">
        <v>285</v>
      </c>
      <c r="L271" s="43">
        <v>59.6</v>
      </c>
    </row>
    <row r="272" spans="1:12" ht="15" x14ac:dyDescent="0.25">
      <c r="A272" s="23"/>
      <c r="B272" s="15"/>
      <c r="C272" s="11"/>
      <c r="D272" s="7" t="s">
        <v>29</v>
      </c>
      <c r="E272" s="116" t="s">
        <v>133</v>
      </c>
      <c r="F272" s="117">
        <v>150</v>
      </c>
      <c r="G272" s="111">
        <v>3.3</v>
      </c>
      <c r="H272" s="111">
        <v>4.95</v>
      </c>
      <c r="I272" s="112">
        <v>32.25</v>
      </c>
      <c r="J272" s="111">
        <v>186.45</v>
      </c>
      <c r="K272" s="117">
        <v>53</v>
      </c>
      <c r="L272" s="43">
        <v>9.8000000000000007</v>
      </c>
    </row>
    <row r="273" spans="1:12" ht="15" x14ac:dyDescent="0.25">
      <c r="A273" s="23"/>
      <c r="B273" s="15"/>
      <c r="C273" s="11"/>
      <c r="D273" s="7" t="s">
        <v>30</v>
      </c>
      <c r="E273" s="104" t="s">
        <v>134</v>
      </c>
      <c r="F273" s="107">
        <v>200</v>
      </c>
      <c r="G273" s="111">
        <v>0.8</v>
      </c>
      <c r="H273" s="111">
        <v>0</v>
      </c>
      <c r="I273" s="112">
        <v>24.6</v>
      </c>
      <c r="J273" s="111">
        <v>101.2</v>
      </c>
      <c r="K273" s="117">
        <v>101</v>
      </c>
      <c r="L273" s="43">
        <v>4.2</v>
      </c>
    </row>
    <row r="274" spans="1:12" ht="15" x14ac:dyDescent="0.25">
      <c r="A274" s="23"/>
      <c r="B274" s="15"/>
      <c r="C274" s="11"/>
      <c r="D274" s="7" t="s">
        <v>31</v>
      </c>
      <c r="E274" s="116" t="s">
        <v>52</v>
      </c>
      <c r="F274" s="117">
        <v>30</v>
      </c>
      <c r="G274" s="111">
        <v>2.13</v>
      </c>
      <c r="H274" s="111">
        <v>0.21</v>
      </c>
      <c r="I274" s="112">
        <v>13.26</v>
      </c>
      <c r="J274" s="145">
        <v>72</v>
      </c>
      <c r="K274" s="124">
        <v>119</v>
      </c>
      <c r="L274" s="43">
        <v>3.3</v>
      </c>
    </row>
    <row r="275" spans="1:12" ht="15" x14ac:dyDescent="0.25">
      <c r="A275" s="23"/>
      <c r="B275" s="15"/>
      <c r="C275" s="11"/>
      <c r="D275" s="7" t="s">
        <v>32</v>
      </c>
      <c r="E275" s="116" t="s">
        <v>46</v>
      </c>
      <c r="F275" s="117">
        <v>20</v>
      </c>
      <c r="G275" s="111">
        <v>1.1399999999999999</v>
      </c>
      <c r="H275" s="111">
        <v>0.22</v>
      </c>
      <c r="I275" s="112">
        <v>7.44</v>
      </c>
      <c r="J275" s="145">
        <v>36.26</v>
      </c>
      <c r="K275" s="124">
        <v>120</v>
      </c>
      <c r="L275" s="43">
        <v>2</v>
      </c>
    </row>
    <row r="276" spans="1:12" ht="15" x14ac:dyDescent="0.25">
      <c r="A276" s="23"/>
      <c r="B276" s="15"/>
      <c r="C276" s="11"/>
      <c r="D276" s="6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4"/>
      <c r="B278" s="17"/>
      <c r="C278" s="8"/>
      <c r="D278" s="18" t="s">
        <v>33</v>
      </c>
      <c r="E278" s="9"/>
      <c r="F278" s="19">
        <f>SUM(F269:F277)</f>
        <v>790</v>
      </c>
      <c r="G278" s="19">
        <f t="shared" ref="G278:J278" si="102">SUM(G269:G277)</f>
        <v>28.1</v>
      </c>
      <c r="H278" s="19">
        <f t="shared" si="102"/>
        <v>24.189999999999998</v>
      </c>
      <c r="I278" s="19">
        <f t="shared" si="102"/>
        <v>105.79</v>
      </c>
      <c r="J278" s="19">
        <f t="shared" si="102"/>
        <v>766.34</v>
      </c>
      <c r="K278" s="25"/>
      <c r="L278" s="19">
        <f t="shared" ref="L278" si="103">SUM(L269:L277)</f>
        <v>109.8</v>
      </c>
    </row>
    <row r="279" spans="1:12" ht="15.75" customHeight="1" thickBot="1" x14ac:dyDescent="0.25">
      <c r="A279" s="29">
        <f>A260</f>
        <v>3</v>
      </c>
      <c r="B279" s="30">
        <f>B260</f>
        <v>4</v>
      </c>
      <c r="C279" s="167" t="s">
        <v>4</v>
      </c>
      <c r="D279" s="168"/>
      <c r="E279" s="31"/>
      <c r="F279" s="32">
        <f>F268+F278</f>
        <v>1290</v>
      </c>
      <c r="G279" s="32">
        <f t="shared" ref="G279:J279" si="104">G268+G278</f>
        <v>55.47</v>
      </c>
      <c r="H279" s="32">
        <f t="shared" si="104"/>
        <v>48.36</v>
      </c>
      <c r="I279" s="32">
        <f t="shared" si="104"/>
        <v>196.69</v>
      </c>
      <c r="J279" s="32">
        <f t="shared" si="104"/>
        <v>1466.96</v>
      </c>
      <c r="K279" s="32"/>
      <c r="L279" s="32">
        <f t="shared" ref="L279" si="105">L268+L278</f>
        <v>184.39999999999998</v>
      </c>
    </row>
    <row r="280" spans="1:12" ht="15" x14ac:dyDescent="0.25">
      <c r="A280" s="20">
        <v>3</v>
      </c>
      <c r="B280" s="21">
        <v>5</v>
      </c>
      <c r="C280" s="22" t="s">
        <v>20</v>
      </c>
      <c r="D280" s="5" t="s">
        <v>21</v>
      </c>
      <c r="E280" s="102" t="s">
        <v>108</v>
      </c>
      <c r="F280" s="106">
        <v>150</v>
      </c>
      <c r="G280" s="108">
        <v>15.6</v>
      </c>
      <c r="H280" s="108">
        <v>16.350000000000001</v>
      </c>
      <c r="I280" s="109">
        <v>2.7</v>
      </c>
      <c r="J280" s="109">
        <v>220.2</v>
      </c>
      <c r="K280" s="109">
        <v>66</v>
      </c>
      <c r="L280" s="40">
        <v>24.6</v>
      </c>
    </row>
    <row r="281" spans="1:12" ht="15" x14ac:dyDescent="0.25">
      <c r="A281" s="23"/>
      <c r="B281" s="15"/>
      <c r="C281" s="11"/>
      <c r="D281" s="7" t="s">
        <v>26</v>
      </c>
      <c r="E281" s="150" t="s">
        <v>139</v>
      </c>
      <c r="F281" s="134">
        <v>50</v>
      </c>
      <c r="G281" s="141">
        <v>4.84</v>
      </c>
      <c r="H281" s="141">
        <v>4.43</v>
      </c>
      <c r="I281" s="142">
        <v>9.8699999999999992</v>
      </c>
      <c r="J281" s="109">
        <v>99.54</v>
      </c>
      <c r="K281" s="109">
        <v>197</v>
      </c>
      <c r="L281" s="43">
        <v>20.9</v>
      </c>
    </row>
    <row r="282" spans="1:12" ht="15" x14ac:dyDescent="0.25">
      <c r="A282" s="23"/>
      <c r="B282" s="15"/>
      <c r="C282" s="11"/>
      <c r="D282" s="7" t="s">
        <v>22</v>
      </c>
      <c r="E282" s="102" t="s">
        <v>138</v>
      </c>
      <c r="F282" s="106">
        <v>200</v>
      </c>
      <c r="G282" s="108">
        <v>0.2</v>
      </c>
      <c r="H282" s="108">
        <v>0</v>
      </c>
      <c r="I282" s="109">
        <v>19.8</v>
      </c>
      <c r="J282" s="109">
        <v>80</v>
      </c>
      <c r="K282" s="109">
        <v>159</v>
      </c>
      <c r="L282" s="43">
        <v>3.1</v>
      </c>
    </row>
    <row r="283" spans="1:12" ht="15" x14ac:dyDescent="0.25">
      <c r="A283" s="23"/>
      <c r="B283" s="15"/>
      <c r="C283" s="11"/>
      <c r="D283" s="7" t="s">
        <v>23</v>
      </c>
      <c r="E283" s="103" t="s">
        <v>46</v>
      </c>
      <c r="F283" s="105">
        <v>20</v>
      </c>
      <c r="G283" s="111">
        <v>1.1399999999999999</v>
      </c>
      <c r="H283" s="111">
        <v>0.22</v>
      </c>
      <c r="I283" s="112">
        <v>7.44</v>
      </c>
      <c r="J283" s="109">
        <v>36.26</v>
      </c>
      <c r="K283" s="109">
        <v>120</v>
      </c>
      <c r="L283" s="43">
        <v>2</v>
      </c>
    </row>
    <row r="284" spans="1:12" ht="15" x14ac:dyDescent="0.25">
      <c r="A284" s="23"/>
      <c r="B284" s="15"/>
      <c r="C284" s="11"/>
      <c r="D284" s="7" t="s">
        <v>24</v>
      </c>
      <c r="E284" s="102" t="s">
        <v>49</v>
      </c>
      <c r="F284" s="106">
        <v>100</v>
      </c>
      <c r="G284" s="108">
        <v>0.8</v>
      </c>
      <c r="H284" s="108">
        <v>0.3</v>
      </c>
      <c r="I284" s="109">
        <v>9.6</v>
      </c>
      <c r="J284" s="109">
        <v>49</v>
      </c>
      <c r="K284" s="109">
        <v>27</v>
      </c>
      <c r="L284" s="43">
        <v>11</v>
      </c>
    </row>
    <row r="285" spans="1:12" ht="15" x14ac:dyDescent="0.25">
      <c r="A285" s="23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6"/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4"/>
      <c r="B287" s="17"/>
      <c r="C287" s="8"/>
      <c r="D287" s="18" t="s">
        <v>33</v>
      </c>
      <c r="E287" s="9"/>
      <c r="F287" s="19">
        <f>SUM(F280:F286)</f>
        <v>520</v>
      </c>
      <c r="G287" s="19">
        <f t="shared" ref="G287:J287" si="106">SUM(G280:G286)</f>
        <v>22.58</v>
      </c>
      <c r="H287" s="19">
        <f t="shared" si="106"/>
        <v>21.3</v>
      </c>
      <c r="I287" s="19">
        <f t="shared" si="106"/>
        <v>49.410000000000004</v>
      </c>
      <c r="J287" s="19">
        <f t="shared" si="106"/>
        <v>485</v>
      </c>
      <c r="K287" s="25"/>
      <c r="L287" s="19">
        <f t="shared" ref="L287" si="107">SUM(L280:L286)</f>
        <v>61.6</v>
      </c>
    </row>
    <row r="288" spans="1:12" ht="15" x14ac:dyDescent="0.25">
      <c r="A288" s="26">
        <f>A280</f>
        <v>3</v>
      </c>
      <c r="B288" s="13">
        <f>B280</f>
        <v>5</v>
      </c>
      <c r="C288" s="10" t="s">
        <v>25</v>
      </c>
      <c r="D288" s="7" t="s">
        <v>26</v>
      </c>
      <c r="E288" s="156" t="s">
        <v>135</v>
      </c>
      <c r="F288" s="157">
        <v>60</v>
      </c>
      <c r="G288" s="153">
        <v>0.85</v>
      </c>
      <c r="H288" s="153">
        <v>5.05</v>
      </c>
      <c r="I288" s="154">
        <v>7.56</v>
      </c>
      <c r="J288" s="153">
        <v>79.599999999999994</v>
      </c>
      <c r="K288" s="158">
        <v>6</v>
      </c>
      <c r="L288" s="43">
        <v>10.8</v>
      </c>
    </row>
    <row r="289" spans="1:12" ht="15" x14ac:dyDescent="0.25">
      <c r="A289" s="23"/>
      <c r="B289" s="15"/>
      <c r="C289" s="11"/>
      <c r="D289" s="7" t="s">
        <v>27</v>
      </c>
      <c r="E289" s="102" t="s">
        <v>111</v>
      </c>
      <c r="F289" s="106">
        <v>200</v>
      </c>
      <c r="G289" s="115">
        <v>9</v>
      </c>
      <c r="H289" s="115">
        <v>5.6</v>
      </c>
      <c r="I289" s="155">
        <v>13.8</v>
      </c>
      <c r="J289" s="115">
        <v>141</v>
      </c>
      <c r="K289" s="105">
        <v>34</v>
      </c>
      <c r="L289" s="43">
        <v>16.899999999999999</v>
      </c>
    </row>
    <row r="290" spans="1:12" ht="15" x14ac:dyDescent="0.25">
      <c r="A290" s="23"/>
      <c r="B290" s="15"/>
      <c r="C290" s="11"/>
      <c r="D290" s="7" t="s">
        <v>28</v>
      </c>
      <c r="E290" s="102" t="s">
        <v>136</v>
      </c>
      <c r="F290" s="106">
        <v>90</v>
      </c>
      <c r="G290" s="139">
        <v>16.559999999999999</v>
      </c>
      <c r="H290" s="139">
        <v>14.22</v>
      </c>
      <c r="I290" s="140">
        <v>11.7</v>
      </c>
      <c r="J290" s="139">
        <v>240.93</v>
      </c>
      <c r="K290" s="105">
        <v>194</v>
      </c>
      <c r="L290" s="43">
        <v>16.2</v>
      </c>
    </row>
    <row r="291" spans="1:12" ht="15" x14ac:dyDescent="0.25">
      <c r="A291" s="23"/>
      <c r="B291" s="15"/>
      <c r="C291" s="11"/>
      <c r="D291" s="7" t="s">
        <v>29</v>
      </c>
      <c r="E291" s="102" t="s">
        <v>137</v>
      </c>
      <c r="F291" s="105">
        <v>150</v>
      </c>
      <c r="G291" s="115">
        <v>3.15</v>
      </c>
      <c r="H291" s="115">
        <v>4.5</v>
      </c>
      <c r="I291" s="155">
        <v>17.55</v>
      </c>
      <c r="J291" s="115">
        <v>122.85</v>
      </c>
      <c r="K291" s="105">
        <v>52</v>
      </c>
      <c r="L291" s="43">
        <v>8.3000000000000007</v>
      </c>
    </row>
    <row r="292" spans="1:12" ht="15" x14ac:dyDescent="0.25">
      <c r="A292" s="23"/>
      <c r="B292" s="15"/>
      <c r="C292" s="11"/>
      <c r="D292" s="7" t="s">
        <v>30</v>
      </c>
      <c r="E292" s="102" t="s">
        <v>71</v>
      </c>
      <c r="F292" s="106">
        <v>200</v>
      </c>
      <c r="G292" s="108">
        <v>0.2</v>
      </c>
      <c r="H292" s="108">
        <v>0</v>
      </c>
      <c r="I292" s="109">
        <v>11</v>
      </c>
      <c r="J292" s="108">
        <v>44.8</v>
      </c>
      <c r="K292" s="105">
        <v>114</v>
      </c>
      <c r="L292" s="43">
        <v>2.1</v>
      </c>
    </row>
    <row r="293" spans="1:12" ht="15" x14ac:dyDescent="0.25">
      <c r="A293" s="23"/>
      <c r="B293" s="15"/>
      <c r="C293" s="11"/>
      <c r="D293" s="7" t="s">
        <v>31</v>
      </c>
      <c r="E293" s="103" t="s">
        <v>52</v>
      </c>
      <c r="F293" s="105">
        <v>45</v>
      </c>
      <c r="G293" s="108">
        <v>3.19</v>
      </c>
      <c r="H293" s="108">
        <v>0.31</v>
      </c>
      <c r="I293" s="109">
        <v>19.89</v>
      </c>
      <c r="J293" s="108">
        <v>108</v>
      </c>
      <c r="K293" s="115">
        <v>119</v>
      </c>
      <c r="L293" s="43">
        <v>5</v>
      </c>
    </row>
    <row r="294" spans="1:12" ht="15" x14ac:dyDescent="0.25">
      <c r="A294" s="23"/>
      <c r="B294" s="15"/>
      <c r="C294" s="11"/>
      <c r="D294" s="7" t="s">
        <v>32</v>
      </c>
      <c r="E294" s="103" t="s">
        <v>46</v>
      </c>
      <c r="F294" s="105">
        <v>30</v>
      </c>
      <c r="G294" s="108">
        <v>1.71</v>
      </c>
      <c r="H294" s="108">
        <v>0.33</v>
      </c>
      <c r="I294" s="109">
        <v>11.16</v>
      </c>
      <c r="J294" s="108">
        <v>54.39</v>
      </c>
      <c r="K294" s="105">
        <v>120</v>
      </c>
      <c r="L294" s="43">
        <v>3</v>
      </c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4"/>
      <c r="B297" s="17"/>
      <c r="C297" s="8"/>
      <c r="D297" s="18" t="s">
        <v>33</v>
      </c>
      <c r="E297" s="9"/>
      <c r="F297" s="19">
        <f>SUM(F288:F296)</f>
        <v>775</v>
      </c>
      <c r="G297" s="19">
        <f t="shared" ref="G297:J297" si="108">SUM(G288:G296)</f>
        <v>34.659999999999997</v>
      </c>
      <c r="H297" s="19">
        <f t="shared" si="108"/>
        <v>30.009999999999994</v>
      </c>
      <c r="I297" s="19">
        <f t="shared" si="108"/>
        <v>92.66</v>
      </c>
      <c r="J297" s="19">
        <f t="shared" si="108"/>
        <v>791.56999999999994</v>
      </c>
      <c r="K297" s="25"/>
      <c r="L297" s="19">
        <f t="shared" ref="L297" si="109">SUM(L288:L296)</f>
        <v>62.300000000000004</v>
      </c>
    </row>
    <row r="298" spans="1:12" ht="15.75" customHeight="1" thickBot="1" x14ac:dyDescent="0.25">
      <c r="A298" s="29">
        <f>A280</f>
        <v>3</v>
      </c>
      <c r="B298" s="30">
        <f>B280</f>
        <v>5</v>
      </c>
      <c r="C298" s="167" t="s">
        <v>4</v>
      </c>
      <c r="D298" s="168"/>
      <c r="E298" s="31"/>
      <c r="F298" s="32">
        <f>F287+F297</f>
        <v>1295</v>
      </c>
      <c r="G298" s="32">
        <f t="shared" ref="G298:J298" si="110">G287+G297</f>
        <v>57.239999999999995</v>
      </c>
      <c r="H298" s="32">
        <f t="shared" si="110"/>
        <v>51.309999999999995</v>
      </c>
      <c r="I298" s="32">
        <f t="shared" si="110"/>
        <v>142.07</v>
      </c>
      <c r="J298" s="32">
        <f t="shared" si="110"/>
        <v>1276.57</v>
      </c>
      <c r="K298" s="32"/>
      <c r="L298" s="32">
        <f t="shared" ref="L298" si="111">L287+L297</f>
        <v>123.9</v>
      </c>
    </row>
    <row r="299" spans="1:12" ht="15" x14ac:dyDescent="0.25">
      <c r="A299" s="20">
        <v>4</v>
      </c>
      <c r="B299" s="21">
        <v>1</v>
      </c>
      <c r="C299" s="22" t="s">
        <v>20</v>
      </c>
      <c r="D299" s="5" t="s">
        <v>21</v>
      </c>
      <c r="E299" s="102" t="s">
        <v>140</v>
      </c>
      <c r="F299" s="106">
        <v>205</v>
      </c>
      <c r="G299" s="108">
        <v>7.79</v>
      </c>
      <c r="H299" s="108">
        <v>11.89</v>
      </c>
      <c r="I299" s="109">
        <v>26.65</v>
      </c>
      <c r="J299" s="40">
        <v>244.56</v>
      </c>
      <c r="K299" s="41">
        <v>59</v>
      </c>
      <c r="L299" s="40">
        <v>10.1</v>
      </c>
    </row>
    <row r="300" spans="1:12" ht="15" x14ac:dyDescent="0.25">
      <c r="A300" s="23"/>
      <c r="B300" s="15"/>
      <c r="C300" s="11"/>
      <c r="D300" s="7" t="s">
        <v>26</v>
      </c>
      <c r="E300" s="116" t="s">
        <v>141</v>
      </c>
      <c r="F300" s="117">
        <v>60</v>
      </c>
      <c r="G300" s="111">
        <v>2.67</v>
      </c>
      <c r="H300" s="111">
        <v>9.57</v>
      </c>
      <c r="I300" s="112">
        <v>17.809999999999999</v>
      </c>
      <c r="J300" s="43">
        <v>168.61</v>
      </c>
      <c r="K300" s="44">
        <v>301</v>
      </c>
      <c r="L300" s="43">
        <v>19.8</v>
      </c>
    </row>
    <row r="301" spans="1:12" ht="15" x14ac:dyDescent="0.25">
      <c r="A301" s="23"/>
      <c r="B301" s="15"/>
      <c r="C301" s="11"/>
      <c r="D301" s="7" t="s">
        <v>22</v>
      </c>
      <c r="E301" s="102" t="s">
        <v>71</v>
      </c>
      <c r="F301" s="106">
        <v>200</v>
      </c>
      <c r="G301" s="108">
        <v>0.2</v>
      </c>
      <c r="H301" s="108">
        <v>0</v>
      </c>
      <c r="I301" s="109">
        <v>11</v>
      </c>
      <c r="J301" s="43">
        <v>44.8</v>
      </c>
      <c r="K301" s="44">
        <v>114</v>
      </c>
      <c r="L301" s="43">
        <v>2.1</v>
      </c>
    </row>
    <row r="302" spans="1:12" ht="15" x14ac:dyDescent="0.25">
      <c r="A302" s="23"/>
      <c r="B302" s="15"/>
      <c r="C302" s="11"/>
      <c r="D302" s="7" t="s">
        <v>23</v>
      </c>
      <c r="E302" s="103" t="s">
        <v>87</v>
      </c>
      <c r="F302" s="106">
        <v>20</v>
      </c>
      <c r="G302" s="108">
        <v>1.4</v>
      </c>
      <c r="H302" s="108">
        <v>0.14000000000000001</v>
      </c>
      <c r="I302" s="109">
        <v>8.8000000000000007</v>
      </c>
      <c r="J302" s="43">
        <v>48</v>
      </c>
      <c r="K302" s="44">
        <v>119</v>
      </c>
      <c r="L302" s="43">
        <v>2.2000000000000002</v>
      </c>
    </row>
    <row r="303" spans="1:12" ht="15" x14ac:dyDescent="0.25">
      <c r="A303" s="23"/>
      <c r="B303" s="15"/>
      <c r="C303" s="11"/>
      <c r="D303" s="7" t="s">
        <v>23</v>
      </c>
      <c r="E303" s="103" t="s">
        <v>46</v>
      </c>
      <c r="F303" s="105">
        <v>20</v>
      </c>
      <c r="G303" s="111">
        <v>1.1399999999999999</v>
      </c>
      <c r="H303" s="111">
        <v>0.22</v>
      </c>
      <c r="I303" s="112">
        <v>7.44</v>
      </c>
      <c r="J303" s="109">
        <v>36.26</v>
      </c>
      <c r="K303" s="109">
        <v>120</v>
      </c>
      <c r="L303" s="43">
        <v>2</v>
      </c>
    </row>
    <row r="304" spans="1:12" ht="15" x14ac:dyDescent="0.25">
      <c r="A304" s="23"/>
      <c r="B304" s="15"/>
      <c r="C304" s="11"/>
      <c r="D304" s="7" t="s">
        <v>24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26</v>
      </c>
      <c r="E305" s="116" t="s">
        <v>89</v>
      </c>
      <c r="F305" s="117">
        <v>200</v>
      </c>
      <c r="G305" s="111">
        <v>8.25</v>
      </c>
      <c r="H305" s="111">
        <v>6.25</v>
      </c>
      <c r="I305" s="112">
        <v>22</v>
      </c>
      <c r="J305" s="145">
        <v>175</v>
      </c>
      <c r="K305" s="44" t="s">
        <v>48</v>
      </c>
      <c r="L305" s="43">
        <v>31</v>
      </c>
    </row>
    <row r="306" spans="1:12" ht="15" x14ac:dyDescent="0.2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4"/>
      <c r="B307" s="17"/>
      <c r="C307" s="8"/>
      <c r="D307" s="18" t="s">
        <v>33</v>
      </c>
      <c r="E307" s="9"/>
      <c r="F307" s="19">
        <f>SUM(F299:F306)</f>
        <v>705</v>
      </c>
      <c r="G307" s="19">
        <f t="shared" ref="G307:J307" si="112">SUM(G299:G306)</f>
        <v>21.450000000000003</v>
      </c>
      <c r="H307" s="19">
        <f t="shared" si="112"/>
        <v>28.07</v>
      </c>
      <c r="I307" s="19">
        <f t="shared" si="112"/>
        <v>93.699999999999989</v>
      </c>
      <c r="J307" s="19">
        <f t="shared" si="112"/>
        <v>717.23</v>
      </c>
      <c r="K307" s="25"/>
      <c r="L307" s="19">
        <f t="shared" ref="L307" si="113">SUM(L299:L306)</f>
        <v>67.2</v>
      </c>
    </row>
    <row r="308" spans="1:12" ht="15" x14ac:dyDescent="0.25">
      <c r="A308" s="26">
        <f>A299</f>
        <v>4</v>
      </c>
      <c r="B308" s="13">
        <f>B299</f>
        <v>1</v>
      </c>
      <c r="C308" s="10" t="s">
        <v>25</v>
      </c>
      <c r="D308" s="7" t="s">
        <v>26</v>
      </c>
      <c r="E308" s="118" t="s">
        <v>74</v>
      </c>
      <c r="F308" s="119">
        <v>150</v>
      </c>
      <c r="G308" s="122">
        <v>0.6</v>
      </c>
      <c r="H308" s="122">
        <v>0</v>
      </c>
      <c r="I308" s="123">
        <v>16.95</v>
      </c>
      <c r="J308" s="138">
        <v>69</v>
      </c>
      <c r="K308" s="119">
        <v>24</v>
      </c>
      <c r="L308" s="43">
        <v>23.2</v>
      </c>
    </row>
    <row r="309" spans="1:12" ht="15" x14ac:dyDescent="0.25">
      <c r="A309" s="23"/>
      <c r="B309" s="15"/>
      <c r="C309" s="11"/>
      <c r="D309" s="7" t="s">
        <v>27</v>
      </c>
      <c r="E309" s="104" t="s">
        <v>142</v>
      </c>
      <c r="F309" s="107">
        <v>200</v>
      </c>
      <c r="G309" s="124">
        <v>14.28</v>
      </c>
      <c r="H309" s="124">
        <v>20.38</v>
      </c>
      <c r="I309" s="125">
        <v>5.83</v>
      </c>
      <c r="J309" s="124">
        <v>265.98</v>
      </c>
      <c r="K309" s="117">
        <v>58</v>
      </c>
      <c r="L309" s="43">
        <v>19.2</v>
      </c>
    </row>
    <row r="310" spans="1:12" ht="25.5" x14ac:dyDescent="0.25">
      <c r="A310" s="23"/>
      <c r="B310" s="15"/>
      <c r="C310" s="11"/>
      <c r="D310" s="7" t="s">
        <v>28</v>
      </c>
      <c r="E310" s="104" t="s">
        <v>143</v>
      </c>
      <c r="F310" s="117">
        <v>90</v>
      </c>
      <c r="G310" s="111">
        <v>15.76</v>
      </c>
      <c r="H310" s="111">
        <v>13.35</v>
      </c>
      <c r="I310" s="112">
        <v>1.61</v>
      </c>
      <c r="J310" s="111">
        <v>190.46</v>
      </c>
      <c r="K310" s="117">
        <v>177</v>
      </c>
      <c r="L310" s="43">
        <v>45.9</v>
      </c>
    </row>
    <row r="311" spans="1:12" ht="15" x14ac:dyDescent="0.25">
      <c r="A311" s="23"/>
      <c r="B311" s="15"/>
      <c r="C311" s="11"/>
      <c r="D311" s="7" t="s">
        <v>29</v>
      </c>
      <c r="E311" s="104" t="s">
        <v>144</v>
      </c>
      <c r="F311" s="117">
        <v>150</v>
      </c>
      <c r="G311" s="124">
        <v>3.6</v>
      </c>
      <c r="H311" s="124">
        <v>4.95</v>
      </c>
      <c r="I311" s="125">
        <v>24.6</v>
      </c>
      <c r="J311" s="124">
        <v>156.6</v>
      </c>
      <c r="K311" s="117">
        <v>55</v>
      </c>
      <c r="L311" s="43">
        <v>8.3000000000000007</v>
      </c>
    </row>
    <row r="312" spans="1:12" ht="25.5" x14ac:dyDescent="0.25">
      <c r="A312" s="23"/>
      <c r="B312" s="15"/>
      <c r="C312" s="11"/>
      <c r="D312" s="7" t="s">
        <v>30</v>
      </c>
      <c r="E312" s="104" t="s">
        <v>145</v>
      </c>
      <c r="F312" s="117">
        <v>200</v>
      </c>
      <c r="G312" s="111">
        <v>0</v>
      </c>
      <c r="H312" s="111">
        <v>0</v>
      </c>
      <c r="I312" s="112">
        <v>19.8</v>
      </c>
      <c r="J312" s="111">
        <v>81.599999999999994</v>
      </c>
      <c r="K312" s="124">
        <v>104</v>
      </c>
      <c r="L312" s="43">
        <v>8.1999999999999993</v>
      </c>
    </row>
    <row r="313" spans="1:12" ht="15" x14ac:dyDescent="0.25">
      <c r="A313" s="23"/>
      <c r="B313" s="15"/>
      <c r="C313" s="11"/>
      <c r="D313" s="7" t="s">
        <v>31</v>
      </c>
      <c r="E313" s="116" t="s">
        <v>52</v>
      </c>
      <c r="F313" s="117">
        <v>30</v>
      </c>
      <c r="G313" s="111">
        <v>2.13</v>
      </c>
      <c r="H313" s="111">
        <v>0.21</v>
      </c>
      <c r="I313" s="112">
        <v>13.26</v>
      </c>
      <c r="J313" s="111">
        <v>72</v>
      </c>
      <c r="K313" s="124">
        <v>119</v>
      </c>
      <c r="L313" s="43">
        <v>3.3</v>
      </c>
    </row>
    <row r="314" spans="1:12" ht="15" x14ac:dyDescent="0.25">
      <c r="A314" s="23"/>
      <c r="B314" s="15"/>
      <c r="C314" s="11"/>
      <c r="D314" s="7" t="s">
        <v>32</v>
      </c>
      <c r="E314" s="116" t="s">
        <v>46</v>
      </c>
      <c r="F314" s="117">
        <v>25</v>
      </c>
      <c r="G314" s="111">
        <v>1.42</v>
      </c>
      <c r="H314" s="111">
        <v>0.27</v>
      </c>
      <c r="I314" s="112">
        <v>9.3000000000000007</v>
      </c>
      <c r="J314" s="111">
        <v>45.32</v>
      </c>
      <c r="K314" s="117">
        <v>120</v>
      </c>
      <c r="L314" s="43">
        <v>2.8</v>
      </c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4"/>
      <c r="B317" s="17"/>
      <c r="C317" s="8"/>
      <c r="D317" s="18" t="s">
        <v>33</v>
      </c>
      <c r="E317" s="9"/>
      <c r="F317" s="19">
        <f>SUM(F308:F316)</f>
        <v>845</v>
      </c>
      <c r="G317" s="19">
        <f t="shared" ref="G317:J317" si="114">SUM(G308:G316)</f>
        <v>37.790000000000006</v>
      </c>
      <c r="H317" s="19">
        <f t="shared" si="114"/>
        <v>39.160000000000004</v>
      </c>
      <c r="I317" s="19">
        <f t="shared" si="114"/>
        <v>91.350000000000009</v>
      </c>
      <c r="J317" s="19">
        <f t="shared" si="114"/>
        <v>880.96000000000015</v>
      </c>
      <c r="K317" s="25"/>
      <c r="L317" s="19">
        <f t="shared" ref="L317" si="115">SUM(L308:L316)</f>
        <v>110.89999999999999</v>
      </c>
    </row>
    <row r="318" spans="1:12" ht="15.75" thickBot="1" x14ac:dyDescent="0.25">
      <c r="A318" s="29">
        <f>A299</f>
        <v>4</v>
      </c>
      <c r="B318" s="30">
        <f>B299</f>
        <v>1</v>
      </c>
      <c r="C318" s="167" t="s">
        <v>4</v>
      </c>
      <c r="D318" s="168"/>
      <c r="E318" s="31"/>
      <c r="F318" s="32">
        <f>F307+F317</f>
        <v>1550</v>
      </c>
      <c r="G318" s="32">
        <f t="shared" ref="G318:J318" si="116">G307+G317</f>
        <v>59.240000000000009</v>
      </c>
      <c r="H318" s="32">
        <f t="shared" si="116"/>
        <v>67.23</v>
      </c>
      <c r="I318" s="32">
        <f t="shared" si="116"/>
        <v>185.05</v>
      </c>
      <c r="J318" s="32">
        <f t="shared" si="116"/>
        <v>1598.19</v>
      </c>
      <c r="K318" s="32"/>
      <c r="L318" s="32">
        <f t="shared" ref="L318" si="117">L307+L317</f>
        <v>178.1</v>
      </c>
    </row>
    <row r="319" spans="1:12" ht="15" x14ac:dyDescent="0.25">
      <c r="A319" s="14">
        <v>4</v>
      </c>
      <c r="B319" s="15">
        <v>2</v>
      </c>
      <c r="C319" s="22" t="s">
        <v>20</v>
      </c>
      <c r="D319" s="5" t="s">
        <v>21</v>
      </c>
      <c r="E319" s="102" t="s">
        <v>146</v>
      </c>
      <c r="F319" s="105">
        <v>90</v>
      </c>
      <c r="G319" s="115">
        <v>15.2</v>
      </c>
      <c r="H319" s="115">
        <v>14.04</v>
      </c>
      <c r="I319" s="115">
        <v>8.9</v>
      </c>
      <c r="J319" s="115">
        <v>222.75</v>
      </c>
      <c r="K319" s="115">
        <v>90</v>
      </c>
      <c r="L319" s="40">
        <v>33.6</v>
      </c>
    </row>
    <row r="320" spans="1:12" ht="15" x14ac:dyDescent="0.25">
      <c r="A320" s="14"/>
      <c r="B320" s="15"/>
      <c r="C320" s="11"/>
      <c r="D320" s="7" t="s">
        <v>29</v>
      </c>
      <c r="E320" s="103" t="s">
        <v>84</v>
      </c>
      <c r="F320" s="105">
        <v>150</v>
      </c>
      <c r="G320" s="115">
        <v>3.3</v>
      </c>
      <c r="H320" s="115">
        <v>4.95</v>
      </c>
      <c r="I320" s="115">
        <v>32.25</v>
      </c>
      <c r="J320" s="115">
        <v>186.45</v>
      </c>
      <c r="K320" s="115">
        <v>53</v>
      </c>
      <c r="L320" s="43">
        <v>12.2</v>
      </c>
    </row>
    <row r="321" spans="1:12" ht="25.5" x14ac:dyDescent="0.25">
      <c r="A321" s="14"/>
      <c r="B321" s="15"/>
      <c r="C321" s="11"/>
      <c r="D321" s="7" t="s">
        <v>22</v>
      </c>
      <c r="E321" s="104" t="s">
        <v>147</v>
      </c>
      <c r="F321" s="107">
        <v>200</v>
      </c>
      <c r="G321" s="115">
        <v>0</v>
      </c>
      <c r="H321" s="115">
        <v>0</v>
      </c>
      <c r="I321" s="115">
        <v>20</v>
      </c>
      <c r="J321" s="115">
        <v>80.400000000000006</v>
      </c>
      <c r="K321" s="115">
        <v>95</v>
      </c>
      <c r="L321" s="43">
        <v>6.3</v>
      </c>
    </row>
    <row r="322" spans="1:12" ht="15" x14ac:dyDescent="0.25">
      <c r="A322" s="14"/>
      <c r="B322" s="15"/>
      <c r="C322" s="11"/>
      <c r="D322" s="7" t="s">
        <v>23</v>
      </c>
      <c r="E322" s="103" t="s">
        <v>52</v>
      </c>
      <c r="F322" s="105">
        <v>25</v>
      </c>
      <c r="G322" s="115">
        <v>1.77</v>
      </c>
      <c r="H322" s="115">
        <v>0.17</v>
      </c>
      <c r="I322" s="115">
        <v>11.05</v>
      </c>
      <c r="J322" s="115">
        <v>60</v>
      </c>
      <c r="K322" s="115">
        <v>119</v>
      </c>
      <c r="L322" s="43">
        <v>2.8</v>
      </c>
    </row>
    <row r="323" spans="1:12" ht="15" x14ac:dyDescent="0.25">
      <c r="A323" s="23"/>
      <c r="B323" s="15"/>
      <c r="C323" s="11"/>
      <c r="D323" s="7" t="s">
        <v>23</v>
      </c>
      <c r="E323" s="103" t="s">
        <v>46</v>
      </c>
      <c r="F323" s="105">
        <v>20</v>
      </c>
      <c r="G323" s="115">
        <v>1.1399999999999999</v>
      </c>
      <c r="H323" s="115">
        <v>0.22</v>
      </c>
      <c r="I323" s="115">
        <v>7.44</v>
      </c>
      <c r="J323" s="115">
        <v>36.26</v>
      </c>
      <c r="K323" s="115">
        <v>120</v>
      </c>
      <c r="L323" s="43">
        <v>2</v>
      </c>
    </row>
    <row r="324" spans="1:12" ht="15" x14ac:dyDescent="0.25">
      <c r="A324" s="14"/>
      <c r="B324" s="15"/>
      <c r="C324" s="11"/>
      <c r="D324" s="7" t="s">
        <v>24</v>
      </c>
      <c r="E324" s="104" t="s">
        <v>49</v>
      </c>
      <c r="F324" s="107">
        <v>100</v>
      </c>
      <c r="G324" s="115">
        <v>0.8</v>
      </c>
      <c r="H324" s="115">
        <v>0.3</v>
      </c>
      <c r="I324" s="115">
        <v>9.6</v>
      </c>
      <c r="J324" s="115">
        <v>49</v>
      </c>
      <c r="K324" s="115">
        <v>27</v>
      </c>
      <c r="L324" s="43">
        <v>11</v>
      </c>
    </row>
    <row r="325" spans="1:12" ht="15" x14ac:dyDescent="0.25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SUM(F319:F326)</f>
        <v>585</v>
      </c>
      <c r="G327" s="19">
        <f t="shared" ref="G327:J327" si="118">SUM(G319:G326)</f>
        <v>22.21</v>
      </c>
      <c r="H327" s="19">
        <f t="shared" si="118"/>
        <v>19.68</v>
      </c>
      <c r="I327" s="19">
        <f t="shared" si="118"/>
        <v>89.24</v>
      </c>
      <c r="J327" s="19">
        <f t="shared" si="118"/>
        <v>634.86</v>
      </c>
      <c r="K327" s="25"/>
      <c r="L327" s="19">
        <f t="shared" ref="L327" si="119">SUM(L319:L326)</f>
        <v>67.899999999999991</v>
      </c>
    </row>
    <row r="328" spans="1:12" ht="15" x14ac:dyDescent="0.25">
      <c r="A328" s="13">
        <f>A319</f>
        <v>4</v>
      </c>
      <c r="B328" s="13">
        <f>B319</f>
        <v>2</v>
      </c>
      <c r="C328" s="10" t="s">
        <v>25</v>
      </c>
      <c r="D328" s="7" t="s">
        <v>26</v>
      </c>
      <c r="E328" s="160" t="s">
        <v>148</v>
      </c>
      <c r="F328" s="122">
        <v>60</v>
      </c>
      <c r="G328" s="122">
        <v>0.49</v>
      </c>
      <c r="H328" s="122">
        <v>5.55</v>
      </c>
      <c r="I328" s="123">
        <v>1.51</v>
      </c>
      <c r="J328" s="122">
        <v>53.28</v>
      </c>
      <c r="K328" s="122">
        <v>10</v>
      </c>
      <c r="L328" s="43">
        <v>11.3</v>
      </c>
    </row>
    <row r="329" spans="1:12" ht="15" x14ac:dyDescent="0.25">
      <c r="A329" s="14"/>
      <c r="B329" s="15"/>
      <c r="C329" s="11"/>
      <c r="D329" s="7" t="s">
        <v>27</v>
      </c>
      <c r="E329" s="104" t="s">
        <v>149</v>
      </c>
      <c r="F329" s="107">
        <v>200</v>
      </c>
      <c r="G329" s="124">
        <v>5.67</v>
      </c>
      <c r="H329" s="124">
        <v>6.42</v>
      </c>
      <c r="I329" s="125">
        <v>8.4600000000000009</v>
      </c>
      <c r="J329" s="124">
        <v>118.37</v>
      </c>
      <c r="K329" s="117">
        <v>196</v>
      </c>
      <c r="L329" s="43">
        <v>22.3</v>
      </c>
    </row>
    <row r="330" spans="1:12" ht="15" x14ac:dyDescent="0.25">
      <c r="A330" s="14"/>
      <c r="B330" s="15"/>
      <c r="C330" s="11"/>
      <c r="D330" s="7" t="s">
        <v>28</v>
      </c>
      <c r="E330" s="104" t="s">
        <v>150</v>
      </c>
      <c r="F330" s="107">
        <v>157</v>
      </c>
      <c r="G330" s="124">
        <v>12.68</v>
      </c>
      <c r="H330" s="124">
        <v>18.399999999999999</v>
      </c>
      <c r="I330" s="125">
        <v>23.26</v>
      </c>
      <c r="J330" s="124">
        <v>311.02999999999997</v>
      </c>
      <c r="K330" s="117">
        <v>249</v>
      </c>
      <c r="L330" s="43">
        <v>47.2</v>
      </c>
    </row>
    <row r="331" spans="1:12" ht="15" x14ac:dyDescent="0.25">
      <c r="A331" s="14"/>
      <c r="B331" s="15"/>
      <c r="C331" s="11"/>
      <c r="D331" s="7" t="s">
        <v>29</v>
      </c>
      <c r="E331" s="102"/>
      <c r="F331" s="161"/>
      <c r="G331" s="161"/>
      <c r="H331" s="161"/>
      <c r="I331" s="162"/>
      <c r="J331" s="161"/>
      <c r="K331" s="105"/>
      <c r="L331" s="43"/>
    </row>
    <row r="332" spans="1:12" ht="25.5" x14ac:dyDescent="0.25">
      <c r="A332" s="14"/>
      <c r="B332" s="15"/>
      <c r="C332" s="11"/>
      <c r="D332" s="7" t="s">
        <v>30</v>
      </c>
      <c r="E332" s="104" t="s">
        <v>64</v>
      </c>
      <c r="F332" s="161">
        <v>200</v>
      </c>
      <c r="G332" s="111">
        <v>0.26</v>
      </c>
      <c r="H332" s="111">
        <v>0</v>
      </c>
      <c r="I332" s="112">
        <v>15.46</v>
      </c>
      <c r="J332" s="161">
        <v>62</v>
      </c>
      <c r="K332" s="105">
        <v>216</v>
      </c>
      <c r="L332" s="43">
        <v>8.1999999999999993</v>
      </c>
    </row>
    <row r="333" spans="1:12" ht="15" x14ac:dyDescent="0.25">
      <c r="A333" s="14"/>
      <c r="B333" s="15"/>
      <c r="C333" s="11"/>
      <c r="D333" s="7" t="s">
        <v>31</v>
      </c>
      <c r="E333" s="116" t="s">
        <v>52</v>
      </c>
      <c r="F333" s="117">
        <v>45</v>
      </c>
      <c r="G333" s="111">
        <v>3.19</v>
      </c>
      <c r="H333" s="111">
        <v>0.31</v>
      </c>
      <c r="I333" s="112">
        <v>19.89</v>
      </c>
      <c r="J333" s="111">
        <v>108</v>
      </c>
      <c r="K333" s="124">
        <v>119</v>
      </c>
      <c r="L333" s="43">
        <v>5</v>
      </c>
    </row>
    <row r="334" spans="1:12" ht="15" x14ac:dyDescent="0.25">
      <c r="A334" s="14"/>
      <c r="B334" s="15"/>
      <c r="C334" s="11"/>
      <c r="D334" s="7" t="s">
        <v>32</v>
      </c>
      <c r="E334" s="116" t="s">
        <v>46</v>
      </c>
      <c r="F334" s="117">
        <v>40</v>
      </c>
      <c r="G334" s="111">
        <v>2.64</v>
      </c>
      <c r="H334" s="111">
        <v>0.48</v>
      </c>
      <c r="I334" s="112">
        <v>16.079999999999998</v>
      </c>
      <c r="J334" s="111">
        <v>79.2</v>
      </c>
      <c r="K334" s="117">
        <v>120</v>
      </c>
      <c r="L334" s="43">
        <v>4</v>
      </c>
    </row>
    <row r="335" spans="1:12" ht="15" x14ac:dyDescent="0.25">
      <c r="A335" s="14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14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16"/>
      <c r="B337" s="17"/>
      <c r="C337" s="8"/>
      <c r="D337" s="18" t="s">
        <v>33</v>
      </c>
      <c r="E337" s="9"/>
      <c r="F337" s="19">
        <f>SUM(F328:F336)</f>
        <v>702</v>
      </c>
      <c r="G337" s="19">
        <f t="shared" ref="G337:J337" si="120">SUM(G328:G336)</f>
        <v>24.930000000000003</v>
      </c>
      <c r="H337" s="19">
        <f t="shared" si="120"/>
        <v>31.159999999999997</v>
      </c>
      <c r="I337" s="19">
        <f t="shared" si="120"/>
        <v>84.660000000000011</v>
      </c>
      <c r="J337" s="19">
        <f t="shared" si="120"/>
        <v>731.88</v>
      </c>
      <c r="K337" s="25"/>
      <c r="L337" s="19">
        <f t="shared" ref="L337" si="121">SUM(L328:L336)</f>
        <v>98.000000000000014</v>
      </c>
    </row>
    <row r="338" spans="1:12" ht="15.75" customHeight="1" thickBot="1" x14ac:dyDescent="0.25">
      <c r="A338" s="33">
        <f>A319</f>
        <v>4</v>
      </c>
      <c r="B338" s="33">
        <f>B319</f>
        <v>2</v>
      </c>
      <c r="C338" s="167" t="s">
        <v>4</v>
      </c>
      <c r="D338" s="168"/>
      <c r="E338" s="31"/>
      <c r="F338" s="32">
        <f>F327+F337</f>
        <v>1287</v>
      </c>
      <c r="G338" s="32">
        <f t="shared" ref="G338:J338" si="122">G327+G337</f>
        <v>47.14</v>
      </c>
      <c r="H338" s="32">
        <f t="shared" si="122"/>
        <v>50.839999999999996</v>
      </c>
      <c r="I338" s="32">
        <f t="shared" si="122"/>
        <v>173.9</v>
      </c>
      <c r="J338" s="32">
        <f t="shared" si="122"/>
        <v>1366.74</v>
      </c>
      <c r="K338" s="32"/>
      <c r="L338" s="32">
        <f t="shared" ref="L338" si="123">L327+L337</f>
        <v>165.9</v>
      </c>
    </row>
    <row r="339" spans="1:12" ht="25.5" x14ac:dyDescent="0.25">
      <c r="A339" s="20">
        <v>4</v>
      </c>
      <c r="B339" s="21">
        <v>3</v>
      </c>
      <c r="C339" s="22" t="s">
        <v>20</v>
      </c>
      <c r="D339" s="5" t="s">
        <v>21</v>
      </c>
      <c r="E339" s="102" t="s">
        <v>151</v>
      </c>
      <c r="F339" s="106">
        <v>150</v>
      </c>
      <c r="G339" s="108">
        <v>14.98</v>
      </c>
      <c r="H339" s="108">
        <v>9.99</v>
      </c>
      <c r="I339" s="109">
        <v>31.58</v>
      </c>
      <c r="J339" s="108">
        <v>277.67</v>
      </c>
      <c r="K339" s="108">
        <v>289</v>
      </c>
      <c r="L339" s="40">
        <v>37.9</v>
      </c>
    </row>
    <row r="340" spans="1:12" ht="15" x14ac:dyDescent="0.25">
      <c r="A340" s="23"/>
      <c r="B340" s="15"/>
      <c r="C340" s="11"/>
      <c r="D340" s="7" t="s">
        <v>26</v>
      </c>
      <c r="E340" s="104" t="s">
        <v>57</v>
      </c>
      <c r="F340" s="107">
        <v>17</v>
      </c>
      <c r="G340" s="111">
        <v>1.7</v>
      </c>
      <c r="H340" s="111">
        <v>4.42</v>
      </c>
      <c r="I340" s="112">
        <v>0.85</v>
      </c>
      <c r="J340" s="108">
        <v>49.98</v>
      </c>
      <c r="K340" s="108" t="s">
        <v>48</v>
      </c>
      <c r="L340" s="43">
        <v>19.5</v>
      </c>
    </row>
    <row r="341" spans="1:12" ht="15" x14ac:dyDescent="0.25">
      <c r="A341" s="23"/>
      <c r="B341" s="15"/>
      <c r="C341" s="11"/>
      <c r="D341" s="7" t="s">
        <v>22</v>
      </c>
      <c r="E341" s="103" t="s">
        <v>41</v>
      </c>
      <c r="F341" s="105">
        <v>200</v>
      </c>
      <c r="G341" s="108">
        <v>0.2</v>
      </c>
      <c r="H341" s="108">
        <v>0</v>
      </c>
      <c r="I341" s="109">
        <v>11</v>
      </c>
      <c r="J341" s="108">
        <v>45.6</v>
      </c>
      <c r="K341" s="108">
        <v>113</v>
      </c>
      <c r="L341" s="43">
        <v>3.7</v>
      </c>
    </row>
    <row r="342" spans="1:12" ht="15" x14ac:dyDescent="0.25">
      <c r="A342" s="23"/>
      <c r="B342" s="15"/>
      <c r="C342" s="11"/>
      <c r="D342" s="7" t="s">
        <v>23</v>
      </c>
      <c r="E342" s="102" t="s">
        <v>42</v>
      </c>
      <c r="F342" s="106">
        <v>20</v>
      </c>
      <c r="G342" s="108">
        <v>1.44</v>
      </c>
      <c r="H342" s="108">
        <v>0.13</v>
      </c>
      <c r="I342" s="109">
        <v>9.83</v>
      </c>
      <c r="J342" s="108">
        <v>50.44</v>
      </c>
      <c r="K342" s="108">
        <v>121</v>
      </c>
      <c r="L342" s="43">
        <v>2.6</v>
      </c>
    </row>
    <row r="343" spans="1:12" ht="15" x14ac:dyDescent="0.25">
      <c r="A343" s="23"/>
      <c r="B343" s="15"/>
      <c r="C343" s="11"/>
      <c r="D343" s="7" t="s">
        <v>23</v>
      </c>
      <c r="E343" s="103" t="s">
        <v>46</v>
      </c>
      <c r="F343" s="105">
        <v>20</v>
      </c>
      <c r="G343" s="115">
        <v>1.1399999999999999</v>
      </c>
      <c r="H343" s="115">
        <v>0.22</v>
      </c>
      <c r="I343" s="115">
        <v>7.44</v>
      </c>
      <c r="J343" s="108">
        <v>36.26</v>
      </c>
      <c r="K343" s="108">
        <v>120</v>
      </c>
      <c r="L343" s="43">
        <v>2</v>
      </c>
    </row>
    <row r="344" spans="1:12" ht="15" x14ac:dyDescent="0.25">
      <c r="A344" s="23"/>
      <c r="B344" s="15"/>
      <c r="C344" s="11"/>
      <c r="D344" s="7" t="s">
        <v>24</v>
      </c>
      <c r="E344" s="116" t="s">
        <v>74</v>
      </c>
      <c r="F344" s="117">
        <v>150</v>
      </c>
      <c r="G344" s="111">
        <v>0.6</v>
      </c>
      <c r="H344" s="111">
        <v>0</v>
      </c>
      <c r="I344" s="112">
        <v>16.95</v>
      </c>
      <c r="J344" s="108">
        <v>69</v>
      </c>
      <c r="K344" s="108">
        <v>24</v>
      </c>
      <c r="L344" s="43">
        <v>23.5</v>
      </c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4"/>
      <c r="B347" s="17"/>
      <c r="C347" s="8"/>
      <c r="D347" s="18" t="s">
        <v>33</v>
      </c>
      <c r="E347" s="9"/>
      <c r="F347" s="19">
        <f>SUM(F339:F346)</f>
        <v>557</v>
      </c>
      <c r="G347" s="19">
        <f t="shared" ref="G347:J347" si="124">SUM(G339:G346)</f>
        <v>20.060000000000002</v>
      </c>
      <c r="H347" s="19">
        <f t="shared" si="124"/>
        <v>14.760000000000002</v>
      </c>
      <c r="I347" s="19">
        <f t="shared" si="124"/>
        <v>77.649999999999991</v>
      </c>
      <c r="J347" s="19">
        <f t="shared" si="124"/>
        <v>528.95000000000005</v>
      </c>
      <c r="K347" s="25"/>
      <c r="L347" s="19">
        <f t="shared" ref="L347" si="125">SUM(L339:L346)</f>
        <v>89.2</v>
      </c>
    </row>
    <row r="348" spans="1:12" ht="15" x14ac:dyDescent="0.25">
      <c r="A348" s="26">
        <f>A339</f>
        <v>4</v>
      </c>
      <c r="B348" s="13">
        <f>B339</f>
        <v>3</v>
      </c>
      <c r="C348" s="10" t="s">
        <v>25</v>
      </c>
      <c r="D348" s="7" t="s">
        <v>26</v>
      </c>
      <c r="E348" s="144" t="s">
        <v>90</v>
      </c>
      <c r="F348" s="159">
        <v>100</v>
      </c>
      <c r="G348" s="122">
        <v>0.6</v>
      </c>
      <c r="H348" s="122">
        <v>0.6</v>
      </c>
      <c r="I348" s="123">
        <v>15.4</v>
      </c>
      <c r="J348" s="122">
        <v>72</v>
      </c>
      <c r="K348" s="119">
        <v>26</v>
      </c>
      <c r="L348" s="43">
        <v>12.2</v>
      </c>
    </row>
    <row r="349" spans="1:12" ht="15" x14ac:dyDescent="0.25">
      <c r="A349" s="23"/>
      <c r="B349" s="15"/>
      <c r="C349" s="11"/>
      <c r="D349" s="7" t="s">
        <v>27</v>
      </c>
      <c r="E349" s="104" t="s">
        <v>115</v>
      </c>
      <c r="F349" s="107">
        <v>200</v>
      </c>
      <c r="G349" s="124">
        <v>5.74</v>
      </c>
      <c r="H349" s="124">
        <v>8.7799999999999994</v>
      </c>
      <c r="I349" s="125">
        <v>8.74</v>
      </c>
      <c r="J349" s="124">
        <v>138.04</v>
      </c>
      <c r="K349" s="117">
        <v>31</v>
      </c>
      <c r="L349" s="43">
        <v>19.600000000000001</v>
      </c>
    </row>
    <row r="350" spans="1:12" ht="15" x14ac:dyDescent="0.25">
      <c r="A350" s="23"/>
      <c r="B350" s="15"/>
      <c r="C350" s="11"/>
      <c r="D350" s="7" t="s">
        <v>28</v>
      </c>
      <c r="E350" s="104" t="s">
        <v>152</v>
      </c>
      <c r="F350" s="117">
        <v>90</v>
      </c>
      <c r="G350" s="111">
        <v>13.03</v>
      </c>
      <c r="H350" s="111">
        <v>8.84</v>
      </c>
      <c r="I350" s="112">
        <v>8.16</v>
      </c>
      <c r="J350" s="111">
        <v>156.21</v>
      </c>
      <c r="K350" s="117">
        <v>258</v>
      </c>
      <c r="L350" s="43">
        <v>27.4</v>
      </c>
    </row>
    <row r="351" spans="1:12" ht="15" x14ac:dyDescent="0.25">
      <c r="A351" s="23"/>
      <c r="B351" s="15"/>
      <c r="C351" s="11"/>
      <c r="D351" s="7" t="s">
        <v>29</v>
      </c>
      <c r="E351" s="116" t="s">
        <v>63</v>
      </c>
      <c r="F351" s="117">
        <v>150</v>
      </c>
      <c r="G351" s="163">
        <v>3.3</v>
      </c>
      <c r="H351" s="163">
        <v>7.8</v>
      </c>
      <c r="I351" s="164">
        <v>22.35</v>
      </c>
      <c r="J351" s="163">
        <v>173.1</v>
      </c>
      <c r="K351" s="117">
        <v>50</v>
      </c>
      <c r="L351" s="43">
        <v>14.1</v>
      </c>
    </row>
    <row r="352" spans="1:12" ht="15" x14ac:dyDescent="0.25">
      <c r="A352" s="23"/>
      <c r="B352" s="15"/>
      <c r="C352" s="11"/>
      <c r="D352" s="7" t="s">
        <v>30</v>
      </c>
      <c r="E352" s="104" t="s">
        <v>153</v>
      </c>
      <c r="F352" s="107">
        <v>200</v>
      </c>
      <c r="G352" s="111">
        <v>0</v>
      </c>
      <c r="H352" s="111">
        <v>0</v>
      </c>
      <c r="I352" s="112">
        <v>22.8</v>
      </c>
      <c r="J352" s="111">
        <v>92</v>
      </c>
      <c r="K352" s="117">
        <v>107</v>
      </c>
      <c r="L352" s="43">
        <v>23</v>
      </c>
    </row>
    <row r="353" spans="1:12" ht="15" x14ac:dyDescent="0.25">
      <c r="A353" s="23"/>
      <c r="B353" s="15"/>
      <c r="C353" s="11"/>
      <c r="D353" s="7" t="s">
        <v>31</v>
      </c>
      <c r="E353" s="116" t="s">
        <v>52</v>
      </c>
      <c r="F353" s="117">
        <v>30</v>
      </c>
      <c r="G353" s="111">
        <v>2.13</v>
      </c>
      <c r="H353" s="111">
        <v>0.21</v>
      </c>
      <c r="I353" s="112">
        <v>13.26</v>
      </c>
      <c r="J353" s="145">
        <v>72</v>
      </c>
      <c r="K353" s="124">
        <v>119</v>
      </c>
      <c r="L353" s="43">
        <v>3.3</v>
      </c>
    </row>
    <row r="354" spans="1:12" ht="15" x14ac:dyDescent="0.25">
      <c r="A354" s="23"/>
      <c r="B354" s="15"/>
      <c r="C354" s="11"/>
      <c r="D354" s="7" t="s">
        <v>32</v>
      </c>
      <c r="E354" s="116" t="s">
        <v>46</v>
      </c>
      <c r="F354" s="117">
        <v>20</v>
      </c>
      <c r="G354" s="111">
        <v>1.1399999999999999</v>
      </c>
      <c r="H354" s="111">
        <v>0.22</v>
      </c>
      <c r="I354" s="112">
        <v>7.44</v>
      </c>
      <c r="J354" s="145">
        <v>36.26</v>
      </c>
      <c r="K354" s="117">
        <v>120</v>
      </c>
      <c r="L354" s="43">
        <v>2</v>
      </c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4"/>
      <c r="B357" s="17"/>
      <c r="C357" s="8"/>
      <c r="D357" s="18" t="s">
        <v>33</v>
      </c>
      <c r="E357" s="9"/>
      <c r="F357" s="19">
        <f>SUM(F348:F356)</f>
        <v>790</v>
      </c>
      <c r="G357" s="19">
        <f t="shared" ref="G357:J357" si="126">SUM(G348:G356)</f>
        <v>25.939999999999998</v>
      </c>
      <c r="H357" s="19">
        <f t="shared" si="126"/>
        <v>26.45</v>
      </c>
      <c r="I357" s="19">
        <f t="shared" si="126"/>
        <v>98.15</v>
      </c>
      <c r="J357" s="19">
        <f t="shared" si="126"/>
        <v>739.61</v>
      </c>
      <c r="K357" s="25"/>
      <c r="L357" s="19">
        <f t="shared" ref="L357" si="127">SUM(L348:L356)</f>
        <v>101.6</v>
      </c>
    </row>
    <row r="358" spans="1:12" ht="15.75" customHeight="1" thickBot="1" x14ac:dyDescent="0.25">
      <c r="A358" s="29">
        <f>A339</f>
        <v>4</v>
      </c>
      <c r="B358" s="30">
        <f>B339</f>
        <v>3</v>
      </c>
      <c r="C358" s="167" t="s">
        <v>4</v>
      </c>
      <c r="D358" s="168"/>
      <c r="E358" s="31"/>
      <c r="F358" s="32">
        <f>F347+F357</f>
        <v>1347</v>
      </c>
      <c r="G358" s="32">
        <f t="shared" ref="G358:J358" si="128">G347+G357</f>
        <v>46</v>
      </c>
      <c r="H358" s="32">
        <f t="shared" si="128"/>
        <v>41.21</v>
      </c>
      <c r="I358" s="32">
        <f t="shared" si="128"/>
        <v>175.8</v>
      </c>
      <c r="J358" s="32">
        <f t="shared" si="128"/>
        <v>1268.56</v>
      </c>
      <c r="K358" s="32"/>
      <c r="L358" s="32">
        <f t="shared" ref="L358" si="129">L347+L357</f>
        <v>190.8</v>
      </c>
    </row>
    <row r="359" spans="1:12" ht="15" x14ac:dyDescent="0.25">
      <c r="A359" s="20">
        <v>4</v>
      </c>
      <c r="B359" s="21">
        <v>4</v>
      </c>
      <c r="C359" s="22" t="s">
        <v>20</v>
      </c>
      <c r="D359" s="5" t="s">
        <v>21</v>
      </c>
      <c r="E359" s="39" t="s">
        <v>160</v>
      </c>
      <c r="F359" s="117">
        <v>90</v>
      </c>
      <c r="G359" s="117">
        <v>19.260000000000002</v>
      </c>
      <c r="H359" s="117">
        <v>3.42</v>
      </c>
      <c r="I359" s="117">
        <v>3.15</v>
      </c>
      <c r="J359" s="117">
        <v>120.87</v>
      </c>
      <c r="K359" s="117">
        <v>277</v>
      </c>
      <c r="L359" s="40">
        <v>45.6</v>
      </c>
    </row>
    <row r="360" spans="1:12" ht="15" x14ac:dyDescent="0.25">
      <c r="A360" s="23"/>
      <c r="B360" s="15"/>
      <c r="C360" s="11"/>
      <c r="D360" s="7" t="s">
        <v>29</v>
      </c>
      <c r="E360" s="104" t="s">
        <v>137</v>
      </c>
      <c r="F360" s="117">
        <v>150</v>
      </c>
      <c r="G360" s="117">
        <v>3.15</v>
      </c>
      <c r="H360" s="117">
        <v>4.5</v>
      </c>
      <c r="I360" s="117">
        <v>17.55</v>
      </c>
      <c r="J360" s="117">
        <v>122.85</v>
      </c>
      <c r="K360" s="117">
        <v>52</v>
      </c>
      <c r="L360" s="43">
        <v>9.4</v>
      </c>
    </row>
    <row r="361" spans="1:12" ht="15" x14ac:dyDescent="0.25">
      <c r="A361" s="23"/>
      <c r="B361" s="15"/>
      <c r="C361" s="11"/>
      <c r="D361" s="7" t="s">
        <v>22</v>
      </c>
      <c r="E361" s="116" t="s">
        <v>159</v>
      </c>
      <c r="F361" s="117">
        <v>200</v>
      </c>
      <c r="G361" s="117">
        <v>0.4</v>
      </c>
      <c r="H361" s="117">
        <v>0</v>
      </c>
      <c r="I361" s="117">
        <v>27</v>
      </c>
      <c r="J361" s="117">
        <v>110</v>
      </c>
      <c r="K361" s="117">
        <v>98</v>
      </c>
      <c r="L361" s="43">
        <v>3.8</v>
      </c>
    </row>
    <row r="362" spans="1:12" ht="15" x14ac:dyDescent="0.25">
      <c r="A362" s="23"/>
      <c r="B362" s="15"/>
      <c r="C362" s="11"/>
      <c r="D362" s="7" t="s">
        <v>23</v>
      </c>
      <c r="E362" s="103" t="s">
        <v>52</v>
      </c>
      <c r="F362" s="117">
        <v>30</v>
      </c>
      <c r="G362" s="117">
        <v>2.13</v>
      </c>
      <c r="H362" s="117">
        <v>0.21</v>
      </c>
      <c r="I362" s="117">
        <v>13.26</v>
      </c>
      <c r="J362" s="117">
        <v>72</v>
      </c>
      <c r="K362" s="117">
        <v>119</v>
      </c>
      <c r="L362" s="43">
        <v>3.3</v>
      </c>
    </row>
    <row r="363" spans="1:12" ht="15" x14ac:dyDescent="0.25">
      <c r="A363" s="23"/>
      <c r="B363" s="15"/>
      <c r="C363" s="11"/>
      <c r="D363" s="7" t="s">
        <v>23</v>
      </c>
      <c r="E363" s="103" t="s">
        <v>46</v>
      </c>
      <c r="F363" s="117">
        <v>20</v>
      </c>
      <c r="G363" s="117">
        <v>1.1399999999999999</v>
      </c>
      <c r="H363" s="117">
        <v>0.22</v>
      </c>
      <c r="I363" s="117">
        <v>7.44</v>
      </c>
      <c r="J363" s="117">
        <v>36.26</v>
      </c>
      <c r="K363" s="117">
        <v>120</v>
      </c>
      <c r="L363" s="43">
        <v>2</v>
      </c>
    </row>
    <row r="364" spans="1:12" ht="15" x14ac:dyDescent="0.25">
      <c r="A364" s="23"/>
      <c r="B364" s="15"/>
      <c r="C364" s="11"/>
      <c r="D364" s="7" t="s">
        <v>24</v>
      </c>
      <c r="E364" s="104" t="s">
        <v>90</v>
      </c>
      <c r="F364" s="117">
        <v>100</v>
      </c>
      <c r="G364" s="117">
        <v>0.6</v>
      </c>
      <c r="H364" s="117">
        <v>0.6</v>
      </c>
      <c r="I364" s="117">
        <v>15.4</v>
      </c>
      <c r="J364" s="117">
        <v>72</v>
      </c>
      <c r="K364" s="117">
        <v>26</v>
      </c>
      <c r="L364" s="43">
        <v>12.2</v>
      </c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4"/>
      <c r="B367" s="17"/>
      <c r="C367" s="8"/>
      <c r="D367" s="18" t="s">
        <v>33</v>
      </c>
      <c r="E367" s="9"/>
      <c r="F367" s="19">
        <f>SUM(F359:F366)</f>
        <v>590</v>
      </c>
      <c r="G367" s="19">
        <f t="shared" ref="G367:J367" si="130">SUM(G359:G366)</f>
        <v>26.68</v>
      </c>
      <c r="H367" s="19">
        <f t="shared" si="130"/>
        <v>8.9500000000000011</v>
      </c>
      <c r="I367" s="19">
        <f t="shared" si="130"/>
        <v>83.800000000000011</v>
      </c>
      <c r="J367" s="19">
        <f t="shared" si="130"/>
        <v>533.98</v>
      </c>
      <c r="K367" s="25"/>
      <c r="L367" s="19">
        <f t="shared" ref="L367" si="131">SUM(L359:L366)</f>
        <v>76.3</v>
      </c>
    </row>
    <row r="368" spans="1:12" ht="15" x14ac:dyDescent="0.25">
      <c r="A368" s="26">
        <f>A359</f>
        <v>4</v>
      </c>
      <c r="B368" s="13">
        <f>B359</f>
        <v>4</v>
      </c>
      <c r="C368" s="10" t="s">
        <v>25</v>
      </c>
      <c r="D368" s="7" t="s">
        <v>26</v>
      </c>
      <c r="E368" s="118" t="s">
        <v>154</v>
      </c>
      <c r="F368" s="119">
        <v>60</v>
      </c>
      <c r="G368" s="122">
        <v>0.66</v>
      </c>
      <c r="H368" s="122">
        <v>0.12</v>
      </c>
      <c r="I368" s="123">
        <v>2.2799999999999998</v>
      </c>
      <c r="J368" s="122">
        <v>14.4</v>
      </c>
      <c r="K368" s="119">
        <v>29</v>
      </c>
      <c r="L368" s="43">
        <v>10.9</v>
      </c>
    </row>
    <row r="369" spans="1:12" ht="15" x14ac:dyDescent="0.25">
      <c r="A369" s="23"/>
      <c r="B369" s="15"/>
      <c r="C369" s="11"/>
      <c r="D369" s="7" t="s">
        <v>27</v>
      </c>
      <c r="E369" s="104" t="s">
        <v>155</v>
      </c>
      <c r="F369" s="107" t="s">
        <v>158</v>
      </c>
      <c r="G369" s="124">
        <v>4.32</v>
      </c>
      <c r="H369" s="124">
        <v>15.95</v>
      </c>
      <c r="I369" s="125">
        <v>19.77</v>
      </c>
      <c r="J369" s="124">
        <v>242.32</v>
      </c>
      <c r="K369" s="117">
        <v>47</v>
      </c>
      <c r="L369" s="43">
        <v>29.6</v>
      </c>
    </row>
    <row r="370" spans="1:12" ht="15" x14ac:dyDescent="0.25">
      <c r="A370" s="23"/>
      <c r="B370" s="15"/>
      <c r="C370" s="11"/>
      <c r="D370" s="7" t="s">
        <v>28</v>
      </c>
      <c r="E370" s="104" t="s">
        <v>156</v>
      </c>
      <c r="F370" s="107">
        <v>90</v>
      </c>
      <c r="G370" s="124">
        <v>17.989999999999998</v>
      </c>
      <c r="H370" s="124">
        <v>16.59</v>
      </c>
      <c r="I370" s="125">
        <v>2.87</v>
      </c>
      <c r="J370" s="124">
        <v>232.87</v>
      </c>
      <c r="K370" s="117">
        <v>88</v>
      </c>
      <c r="L370" s="43">
        <v>73</v>
      </c>
    </row>
    <row r="371" spans="1:12" ht="15" x14ac:dyDescent="0.25">
      <c r="A371" s="23"/>
      <c r="B371" s="15"/>
      <c r="C371" s="11"/>
      <c r="D371" s="7" t="s">
        <v>29</v>
      </c>
      <c r="E371" s="104" t="s">
        <v>98</v>
      </c>
      <c r="F371" s="107">
        <v>150</v>
      </c>
      <c r="G371" s="124">
        <v>6.45</v>
      </c>
      <c r="H371" s="124">
        <v>4.05</v>
      </c>
      <c r="I371" s="125">
        <v>40.200000000000003</v>
      </c>
      <c r="J371" s="124">
        <v>223.65</v>
      </c>
      <c r="K371" s="117">
        <v>64</v>
      </c>
      <c r="L371" s="43">
        <v>15</v>
      </c>
    </row>
    <row r="372" spans="1:12" ht="15" x14ac:dyDescent="0.25">
      <c r="A372" s="23"/>
      <c r="B372" s="15"/>
      <c r="C372" s="11"/>
      <c r="D372" s="7" t="s">
        <v>30</v>
      </c>
      <c r="E372" s="116" t="s">
        <v>157</v>
      </c>
      <c r="F372" s="117">
        <v>200</v>
      </c>
      <c r="G372" s="111">
        <v>0.4</v>
      </c>
      <c r="H372" s="111">
        <v>0</v>
      </c>
      <c r="I372" s="112">
        <v>27</v>
      </c>
      <c r="J372" s="111">
        <v>110</v>
      </c>
      <c r="K372" s="124">
        <v>98</v>
      </c>
      <c r="L372" s="43">
        <v>3.9</v>
      </c>
    </row>
    <row r="373" spans="1:12" ht="15" x14ac:dyDescent="0.25">
      <c r="A373" s="23"/>
      <c r="B373" s="15"/>
      <c r="C373" s="11"/>
      <c r="D373" s="7" t="s">
        <v>31</v>
      </c>
      <c r="E373" s="116" t="s">
        <v>52</v>
      </c>
      <c r="F373" s="107">
        <v>20</v>
      </c>
      <c r="G373" s="111">
        <v>1.4</v>
      </c>
      <c r="H373" s="111">
        <v>0.14000000000000001</v>
      </c>
      <c r="I373" s="112">
        <v>8.8000000000000007</v>
      </c>
      <c r="J373" s="111">
        <v>48</v>
      </c>
      <c r="K373" s="124">
        <v>119</v>
      </c>
      <c r="L373" s="43">
        <v>2.2000000000000002</v>
      </c>
    </row>
    <row r="374" spans="1:12" ht="15" x14ac:dyDescent="0.25">
      <c r="A374" s="23"/>
      <c r="B374" s="15"/>
      <c r="C374" s="11"/>
      <c r="D374" s="7" t="s">
        <v>32</v>
      </c>
      <c r="E374" s="116" t="s">
        <v>46</v>
      </c>
      <c r="F374" s="117">
        <v>20</v>
      </c>
      <c r="G374" s="111">
        <v>1.1399999999999999</v>
      </c>
      <c r="H374" s="111">
        <v>0.22</v>
      </c>
      <c r="I374" s="112">
        <v>7.44</v>
      </c>
      <c r="J374" s="145">
        <v>36.26</v>
      </c>
      <c r="K374" s="117">
        <v>120</v>
      </c>
      <c r="L374" s="43">
        <v>2</v>
      </c>
    </row>
    <row r="375" spans="1:12" ht="15" x14ac:dyDescent="0.2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4"/>
      <c r="B377" s="17"/>
      <c r="C377" s="8"/>
      <c r="D377" s="18" t="s">
        <v>33</v>
      </c>
      <c r="E377" s="9"/>
      <c r="F377" s="19">
        <f>SUM(F368:F376)</f>
        <v>540</v>
      </c>
      <c r="G377" s="19">
        <f t="shared" ref="G377:J377" si="132">SUM(G368:G376)</f>
        <v>32.359999999999992</v>
      </c>
      <c r="H377" s="19">
        <f t="shared" si="132"/>
        <v>37.069999999999993</v>
      </c>
      <c r="I377" s="19">
        <f t="shared" si="132"/>
        <v>108.36</v>
      </c>
      <c r="J377" s="19">
        <f t="shared" si="132"/>
        <v>907.5</v>
      </c>
      <c r="K377" s="25"/>
      <c r="L377" s="19">
        <f t="shared" ref="L377" si="133">SUM(L368:L376)</f>
        <v>136.6</v>
      </c>
    </row>
    <row r="378" spans="1:12" ht="15.75" customHeight="1" thickBot="1" x14ac:dyDescent="0.25">
      <c r="A378" s="29">
        <f>A359</f>
        <v>4</v>
      </c>
      <c r="B378" s="30">
        <f>B359</f>
        <v>4</v>
      </c>
      <c r="C378" s="167" t="s">
        <v>4</v>
      </c>
      <c r="D378" s="168"/>
      <c r="E378" s="31"/>
      <c r="F378" s="32">
        <f>F367+F377</f>
        <v>1130</v>
      </c>
      <c r="G378" s="32">
        <f t="shared" ref="G378:J378" si="134">G367+G377</f>
        <v>59.039999999999992</v>
      </c>
      <c r="H378" s="32">
        <f t="shared" si="134"/>
        <v>46.019999999999996</v>
      </c>
      <c r="I378" s="32">
        <f t="shared" si="134"/>
        <v>192.16000000000003</v>
      </c>
      <c r="J378" s="32">
        <f t="shared" si="134"/>
        <v>1441.48</v>
      </c>
      <c r="K378" s="32"/>
      <c r="L378" s="32">
        <f t="shared" ref="L378" si="135">L367+L377</f>
        <v>212.89999999999998</v>
      </c>
    </row>
    <row r="379" spans="1:12" ht="15" x14ac:dyDescent="0.25">
      <c r="A379" s="20">
        <v>4</v>
      </c>
      <c r="B379" s="21">
        <v>5</v>
      </c>
      <c r="C379" s="22" t="s">
        <v>20</v>
      </c>
      <c r="D379" s="5" t="s">
        <v>21</v>
      </c>
      <c r="E379" s="102" t="s">
        <v>150</v>
      </c>
      <c r="F379" s="106">
        <v>210</v>
      </c>
      <c r="G379" s="115">
        <v>16.96</v>
      </c>
      <c r="H379" s="115">
        <v>24.61</v>
      </c>
      <c r="I379" s="155">
        <v>31.122</v>
      </c>
      <c r="J379" s="106">
        <v>416.03</v>
      </c>
      <c r="K379" s="106">
        <v>249</v>
      </c>
      <c r="L379" s="40">
        <v>63</v>
      </c>
    </row>
    <row r="380" spans="1:12" ht="15" x14ac:dyDescent="0.25">
      <c r="A380" s="23"/>
      <c r="B380" s="15"/>
      <c r="C380" s="11"/>
      <c r="D380" s="7" t="s">
        <v>26</v>
      </c>
      <c r="E380" s="103" t="s">
        <v>154</v>
      </c>
      <c r="F380" s="105">
        <v>60</v>
      </c>
      <c r="G380" s="108">
        <v>0.66</v>
      </c>
      <c r="H380" s="108">
        <v>0.12</v>
      </c>
      <c r="I380" s="109">
        <v>2.2799999999999998</v>
      </c>
      <c r="J380" s="106">
        <v>14.4</v>
      </c>
      <c r="K380" s="106">
        <v>29</v>
      </c>
      <c r="L380" s="43">
        <v>11.1</v>
      </c>
    </row>
    <row r="381" spans="1:12" ht="15" x14ac:dyDescent="0.25">
      <c r="A381" s="23"/>
      <c r="B381" s="15"/>
      <c r="C381" s="11"/>
      <c r="D381" s="7" t="s">
        <v>22</v>
      </c>
      <c r="E381" s="146" t="s">
        <v>164</v>
      </c>
      <c r="F381" s="147">
        <v>200</v>
      </c>
      <c r="G381" s="136">
        <v>0.8</v>
      </c>
      <c r="H381" s="136">
        <v>0.2</v>
      </c>
      <c r="I381" s="137">
        <v>23.2</v>
      </c>
      <c r="J381" s="106">
        <v>94.4</v>
      </c>
      <c r="K381" s="106">
        <v>107</v>
      </c>
      <c r="L381" s="43">
        <v>21</v>
      </c>
    </row>
    <row r="382" spans="1:12" ht="15" x14ac:dyDescent="0.25">
      <c r="A382" s="23"/>
      <c r="B382" s="15"/>
      <c r="C382" s="11"/>
      <c r="D382" s="7" t="s">
        <v>23</v>
      </c>
      <c r="E382" s="103" t="s">
        <v>52</v>
      </c>
      <c r="F382" s="105">
        <v>20</v>
      </c>
      <c r="G382" s="108">
        <v>1.4</v>
      </c>
      <c r="H382" s="108">
        <v>0.14000000000000001</v>
      </c>
      <c r="I382" s="166">
        <v>8.8000000000000007</v>
      </c>
      <c r="J382" s="106">
        <v>48</v>
      </c>
      <c r="K382" s="106">
        <v>119</v>
      </c>
      <c r="L382" s="43">
        <v>2.2000000000000002</v>
      </c>
    </row>
    <row r="383" spans="1:12" ht="15" x14ac:dyDescent="0.25">
      <c r="A383" s="23"/>
      <c r="B383" s="15"/>
      <c r="C383" s="11"/>
      <c r="D383" s="7" t="s">
        <v>23</v>
      </c>
      <c r="E383" s="103" t="s">
        <v>46</v>
      </c>
      <c r="F383" s="117">
        <v>20</v>
      </c>
      <c r="G383" s="117">
        <v>1.1399999999999999</v>
      </c>
      <c r="H383" s="117">
        <v>0.22</v>
      </c>
      <c r="I383" s="117">
        <v>7.44</v>
      </c>
      <c r="J383" s="106">
        <v>36.26</v>
      </c>
      <c r="K383" s="106">
        <v>120</v>
      </c>
      <c r="L383" s="43">
        <v>2</v>
      </c>
    </row>
    <row r="384" spans="1:12" ht="15" x14ac:dyDescent="0.25">
      <c r="A384" s="23"/>
      <c r="B384" s="15"/>
      <c r="C384" s="11"/>
      <c r="D384" s="7" t="s">
        <v>24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4"/>
      <c r="B387" s="17"/>
      <c r="C387" s="8"/>
      <c r="D387" s="18" t="s">
        <v>33</v>
      </c>
      <c r="E387" s="9"/>
      <c r="F387" s="19">
        <f>SUM(F379:F386)</f>
        <v>510</v>
      </c>
      <c r="G387" s="19">
        <f t="shared" ref="G387:J387" si="136">SUM(G379:G386)</f>
        <v>20.96</v>
      </c>
      <c r="H387" s="19">
        <f t="shared" si="136"/>
        <v>25.29</v>
      </c>
      <c r="I387" s="19">
        <f t="shared" si="136"/>
        <v>72.841999999999999</v>
      </c>
      <c r="J387" s="19">
        <f t="shared" si="136"/>
        <v>609.08999999999992</v>
      </c>
      <c r="K387" s="25"/>
      <c r="L387" s="19">
        <f t="shared" ref="L387" si="137">SUM(L379:L386)</f>
        <v>99.3</v>
      </c>
    </row>
    <row r="388" spans="1:12" ht="15" x14ac:dyDescent="0.25">
      <c r="A388" s="26">
        <f>A379</f>
        <v>4</v>
      </c>
      <c r="B388" s="13">
        <f>B379</f>
        <v>5</v>
      </c>
      <c r="C388" s="10" t="s">
        <v>25</v>
      </c>
      <c r="D388" s="7" t="s">
        <v>26</v>
      </c>
      <c r="E388" s="144" t="s">
        <v>161</v>
      </c>
      <c r="F388" s="165">
        <v>60</v>
      </c>
      <c r="G388" s="122">
        <v>0.3</v>
      </c>
      <c r="H388" s="122">
        <v>4.8600000000000003</v>
      </c>
      <c r="I388" s="123">
        <v>1.74</v>
      </c>
      <c r="J388" s="122">
        <v>53.52</v>
      </c>
      <c r="K388" s="119">
        <v>4</v>
      </c>
      <c r="L388" s="43">
        <v>11.1</v>
      </c>
    </row>
    <row r="389" spans="1:12" ht="15" x14ac:dyDescent="0.25">
      <c r="A389" s="23"/>
      <c r="B389" s="15"/>
      <c r="C389" s="11"/>
      <c r="D389" s="7" t="s">
        <v>27</v>
      </c>
      <c r="E389" s="104" t="s">
        <v>162</v>
      </c>
      <c r="F389" s="107">
        <v>200</v>
      </c>
      <c r="G389" s="124">
        <v>4.66</v>
      </c>
      <c r="H389" s="124">
        <v>7.31</v>
      </c>
      <c r="I389" s="125">
        <v>7.08</v>
      </c>
      <c r="J389" s="124">
        <v>112.51</v>
      </c>
      <c r="K389" s="117">
        <v>144</v>
      </c>
      <c r="L389" s="43">
        <v>23.4</v>
      </c>
    </row>
    <row r="390" spans="1:12" ht="15" x14ac:dyDescent="0.25">
      <c r="A390" s="23"/>
      <c r="B390" s="15"/>
      <c r="C390" s="11"/>
      <c r="D390" s="7" t="s">
        <v>28</v>
      </c>
      <c r="E390" s="104" t="s">
        <v>163</v>
      </c>
      <c r="F390" s="107">
        <v>90</v>
      </c>
      <c r="G390" s="124">
        <v>18.7</v>
      </c>
      <c r="H390" s="124">
        <v>19.2</v>
      </c>
      <c r="I390" s="125">
        <v>7.5</v>
      </c>
      <c r="J390" s="124">
        <v>278.27999999999997</v>
      </c>
      <c r="K390" s="117">
        <v>42</v>
      </c>
      <c r="L390" s="43">
        <v>32.299999999999997</v>
      </c>
    </row>
    <row r="391" spans="1:12" ht="25.5" x14ac:dyDescent="0.25">
      <c r="A391" s="23"/>
      <c r="B391" s="15"/>
      <c r="C391" s="11"/>
      <c r="D391" s="7" t="s">
        <v>29</v>
      </c>
      <c r="E391" s="104" t="s">
        <v>117</v>
      </c>
      <c r="F391" s="107">
        <v>150</v>
      </c>
      <c r="G391" s="111">
        <v>4.1500000000000004</v>
      </c>
      <c r="H391" s="111">
        <v>10.86</v>
      </c>
      <c r="I391" s="112">
        <v>18.64</v>
      </c>
      <c r="J391" s="111">
        <v>189.12</v>
      </c>
      <c r="K391" s="117">
        <v>218</v>
      </c>
      <c r="L391" s="43">
        <v>15.7</v>
      </c>
    </row>
    <row r="392" spans="1:12" ht="15" x14ac:dyDescent="0.25">
      <c r="A392" s="23"/>
      <c r="B392" s="15"/>
      <c r="C392" s="11"/>
      <c r="D392" s="7" t="s">
        <v>30</v>
      </c>
      <c r="E392" s="104" t="s">
        <v>71</v>
      </c>
      <c r="F392" s="107">
        <v>200</v>
      </c>
      <c r="G392" s="111">
        <v>0.2</v>
      </c>
      <c r="H392" s="111">
        <v>0</v>
      </c>
      <c r="I392" s="112">
        <v>11</v>
      </c>
      <c r="J392" s="111">
        <v>44.8</v>
      </c>
      <c r="K392" s="117">
        <v>114</v>
      </c>
      <c r="L392" s="43">
        <v>2.1</v>
      </c>
    </row>
    <row r="393" spans="1:12" ht="15" x14ac:dyDescent="0.25">
      <c r="A393" s="23"/>
      <c r="B393" s="15"/>
      <c r="C393" s="11"/>
      <c r="D393" s="7" t="s">
        <v>31</v>
      </c>
      <c r="E393" s="116" t="s">
        <v>52</v>
      </c>
      <c r="F393" s="117">
        <v>45</v>
      </c>
      <c r="G393" s="111">
        <v>3.19</v>
      </c>
      <c r="H393" s="111">
        <v>0.31</v>
      </c>
      <c r="I393" s="112">
        <v>19.89</v>
      </c>
      <c r="J393" s="111">
        <v>108</v>
      </c>
      <c r="K393" s="124">
        <v>119</v>
      </c>
      <c r="L393" s="43">
        <v>5</v>
      </c>
    </row>
    <row r="394" spans="1:12" ht="15" x14ac:dyDescent="0.25">
      <c r="A394" s="23"/>
      <c r="B394" s="15"/>
      <c r="C394" s="11"/>
      <c r="D394" s="7" t="s">
        <v>32</v>
      </c>
      <c r="E394" s="116" t="s">
        <v>46</v>
      </c>
      <c r="F394" s="117">
        <v>40</v>
      </c>
      <c r="G394" s="111">
        <v>2.64</v>
      </c>
      <c r="H394" s="111">
        <v>0.48</v>
      </c>
      <c r="I394" s="112">
        <v>16.079999999999998</v>
      </c>
      <c r="J394" s="111">
        <v>79.2</v>
      </c>
      <c r="K394" s="117">
        <v>120</v>
      </c>
      <c r="L394" s="43">
        <v>4</v>
      </c>
    </row>
    <row r="395" spans="1:12" ht="15" x14ac:dyDescent="0.25">
      <c r="A395" s="23"/>
      <c r="B395" s="15"/>
      <c r="C395" s="11"/>
      <c r="D395" s="6"/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23"/>
      <c r="B396" s="15"/>
      <c r="C396" s="11"/>
      <c r="D396" s="6"/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24"/>
      <c r="B397" s="17"/>
      <c r="C397" s="8"/>
      <c r="D397" s="18" t="s">
        <v>33</v>
      </c>
      <c r="E397" s="9"/>
      <c r="F397" s="19">
        <f>SUM(F388:F396)</f>
        <v>785</v>
      </c>
      <c r="G397" s="19">
        <f t="shared" ref="G397:J397" si="138">SUM(G388:G396)</f>
        <v>33.840000000000003</v>
      </c>
      <c r="H397" s="19">
        <f t="shared" si="138"/>
        <v>43.019999999999996</v>
      </c>
      <c r="I397" s="19">
        <f t="shared" si="138"/>
        <v>81.929999999999993</v>
      </c>
      <c r="J397" s="19">
        <f t="shared" si="138"/>
        <v>865.43</v>
      </c>
      <c r="K397" s="25"/>
      <c r="L397" s="19">
        <f t="shared" ref="L397" si="139">SUM(L388:L396)</f>
        <v>93.6</v>
      </c>
    </row>
    <row r="398" spans="1:12" ht="15.75" customHeight="1" thickBot="1" x14ac:dyDescent="0.25">
      <c r="A398" s="29">
        <f>A379</f>
        <v>4</v>
      </c>
      <c r="B398" s="30">
        <f>B379</f>
        <v>5</v>
      </c>
      <c r="C398" s="167" t="s">
        <v>4</v>
      </c>
      <c r="D398" s="168"/>
      <c r="E398" s="31"/>
      <c r="F398" s="32">
        <f>F387+F397</f>
        <v>1295</v>
      </c>
      <c r="G398" s="32">
        <f t="shared" ref="G398:J398" si="140">G387+G397</f>
        <v>54.800000000000004</v>
      </c>
      <c r="H398" s="32">
        <f t="shared" si="140"/>
        <v>68.31</v>
      </c>
      <c r="I398" s="32">
        <f t="shared" si="140"/>
        <v>154.77199999999999</v>
      </c>
      <c r="J398" s="32">
        <f t="shared" si="140"/>
        <v>1474.52</v>
      </c>
      <c r="K398" s="32"/>
      <c r="L398" s="32">
        <f t="shared" ref="L398" si="141">L387+L397</f>
        <v>192.89999999999998</v>
      </c>
    </row>
    <row r="399" spans="1:12" ht="15.75" thickBot="1" x14ac:dyDescent="0.25">
      <c r="A399" s="54"/>
      <c r="B399" s="55"/>
      <c r="C399" s="56"/>
      <c r="D399" s="57"/>
      <c r="E399" s="58"/>
      <c r="F399" s="59"/>
      <c r="G399" s="59"/>
      <c r="H399" s="59"/>
      <c r="I399" s="59"/>
      <c r="J399" s="59"/>
      <c r="K399" s="59"/>
      <c r="L399" s="59"/>
    </row>
    <row r="400" spans="1:12" ht="13.5" customHeight="1" thickBot="1" x14ac:dyDescent="0.25">
      <c r="A400" s="27"/>
      <c r="B400" s="28"/>
      <c r="C400" s="172" t="s">
        <v>5</v>
      </c>
      <c r="D400" s="173"/>
      <c r="E400" s="174"/>
      <c r="F400" s="34">
        <f>(F24+F42+F61+F81+F100+F120+F140+F160+F179+F199)/(IF(F24=0,0,1)+IF(F42=0,0,1)+IF(F61=0,0,1)+IF(F81=0,0,1)+IF(F100=0,0,1)+IF(F120=0,0,1)+IF(F140=0,0,1)+IF(F160=0,0,1)+IF(F179=0,0,1)+IF(F199=0,0,1))</f>
        <v>1344.9</v>
      </c>
      <c r="G400" s="34">
        <f>(G24+G42+G61+G81+G100+G120+G140+G160+G179+G199)/(IF(G24=0,0,1)+IF(G42=0,0,1)+IF(G61=0,0,1)+IF(G81=0,0,1)+IF(G100=0,0,1)+IF(G120=0,0,1)+IF(G140=0,0,1)+IF(G160=0,0,1)+IF(G179=0,0,1)+IF(G199=0,0,1))</f>
        <v>54.553000000000011</v>
      </c>
      <c r="H400" s="34">
        <f>(H24+H42+H61+H81+H100+H120+H140+H160+H179+H199)/(IF(H24=0,0,1)+IF(H42=0,0,1)+IF(H61=0,0,1)+IF(H81=0,0,1)+IF(H100=0,0,1)+IF(H120=0,0,1)+IF(H140=0,0,1)+IF(H160=0,0,1)+IF(H179=0,0,1)+IF(H199=0,0,1))</f>
        <v>45.21</v>
      </c>
      <c r="I400" s="34">
        <f>(I24+I42+I61+I81+I100+I120+I140+I160+I179+I199)/(IF(I24=0,0,1)+IF(I42=0,0,1)+IF(I61=0,0,1)+IF(I81=0,0,1)+IF(I100=0,0,1)+IF(I120=0,0,1)+IF(I140=0,0,1)+IF(I160=0,0,1)+IF(I179=0,0,1)+IF(I199=0,0,1))</f>
        <v>178.155</v>
      </c>
      <c r="J400" s="34">
        <f>(J24+J42+J61+J81+J100+J120+J140+J160+J179+J199)/(IF(J24=0,0,1)+IF(J42=0,0,1)+IF(J61=0,0,1)+IF(J81=0,0,1)+IF(J100=0,0,1)+IF(J120=0,0,1)+IF(J140=0,0,1)+IF(J160=0,0,1)+IF(J179=0,0,1)+IF(J199=0,0,1))</f>
        <v>1364.5450000000001</v>
      </c>
      <c r="K400" s="34"/>
      <c r="L400" s="34">
        <f>(L24+L42+L61+L81+L100+L120+L140+L160+L179+L199)/(IF(L24=0,0,1)+IF(L42=0,0,1)+IF(L61=0,0,1)+IF(L81=0,0,1)+IF(L100=0,0,1)+IF(L120=0,0,1)+IF(L140=0,0,1)+IF(L160=0,0,1)+IF(L179=0,0,1)+IF(L199=0,0,1))</f>
        <v>175.01000000000005</v>
      </c>
    </row>
  </sheetData>
  <mergeCells count="24">
    <mergeCell ref="C400:E400"/>
    <mergeCell ref="C199:D199"/>
    <mergeCell ref="C120:D120"/>
    <mergeCell ref="C140:D140"/>
    <mergeCell ref="C160:D160"/>
    <mergeCell ref="C179:D179"/>
    <mergeCell ref="C219:D219"/>
    <mergeCell ref="C239:D239"/>
    <mergeCell ref="C259:D259"/>
    <mergeCell ref="C279:D279"/>
    <mergeCell ref="C298:D298"/>
    <mergeCell ref="C318:D318"/>
    <mergeCell ref="C338:D338"/>
    <mergeCell ref="C358:D358"/>
    <mergeCell ref="C378:D378"/>
    <mergeCell ref="C398:D398"/>
    <mergeCell ref="C81:D81"/>
    <mergeCell ref="C100:D100"/>
    <mergeCell ref="C24:D24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2023-10-30T08:15:07Z</dcterms:modified>
</cp:coreProperties>
</file>